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30" activeTab="0"/>
  </bookViews>
  <sheets>
    <sheet name="Serie A" sheetId="1" r:id="rId1"/>
    <sheet name="Serie B" sheetId="2" r:id="rId2"/>
    <sheet name="Serie C" sheetId="3" r:id="rId3"/>
  </sheets>
  <definedNames/>
  <calcPr fullCalcOnLoad="1" refMode="R1C1"/>
</workbook>
</file>

<file path=xl/sharedStrings.xml><?xml version="1.0" encoding="utf-8"?>
<sst xmlns="http://schemas.openxmlformats.org/spreadsheetml/2006/main" count="704" uniqueCount="183">
  <si>
    <t>CESSIONI</t>
  </si>
  <si>
    <t>ACQUISTI</t>
  </si>
  <si>
    <t>R</t>
  </si>
  <si>
    <t xml:space="preserve">GIOCATORE </t>
  </si>
  <si>
    <t>SQUADRA</t>
  </si>
  <si>
    <t>CS</t>
  </si>
  <si>
    <t>CR</t>
  </si>
  <si>
    <t>GIOCATORE</t>
  </si>
  <si>
    <t>ANIMALS</t>
  </si>
  <si>
    <t>P</t>
  </si>
  <si>
    <t>DA COSTA Angelo Junior</t>
  </si>
  <si>
    <t>Sampdoria</t>
  </si>
  <si>
    <t>AVRAMOV Vlada</t>
  </si>
  <si>
    <t>Atalanta</t>
  </si>
  <si>
    <t>D</t>
  </si>
  <si>
    <t>BUBNJIC Igor</t>
  </si>
  <si>
    <t>Udinese</t>
  </si>
  <si>
    <t>BALZANO Antonio</t>
  </si>
  <si>
    <t>Cagliari</t>
  </si>
  <si>
    <t>GENTILETTI Santiago</t>
  </si>
  <si>
    <t>Lazio</t>
  </si>
  <si>
    <t>MARQUES Rafael</t>
  </si>
  <si>
    <t>Verona</t>
  </si>
  <si>
    <t>C</t>
  </si>
  <si>
    <t>COMAN Kingsley</t>
  </si>
  <si>
    <t>Juventus</t>
  </si>
  <si>
    <t>TAIDER Saphir</t>
  </si>
  <si>
    <t>Sassuolo</t>
  </si>
  <si>
    <t>A</t>
  </si>
  <si>
    <t>BERNARDESCHI Federico</t>
  </si>
  <si>
    <t>Fiorentina</t>
  </si>
  <si>
    <t>YAKOVENKO Oleksandr</t>
  </si>
  <si>
    <t>Crediti Recuperati</t>
  </si>
  <si>
    <t>Crediti Spesi</t>
  </si>
  <si>
    <t>Crediti Iniziali</t>
  </si>
  <si>
    <t>Crediti Rimasti</t>
  </si>
  <si>
    <t>ARROGUTODDU</t>
  </si>
  <si>
    <t>LAMANNA Eugenio</t>
  </si>
  <si>
    <t>Genoa</t>
  </si>
  <si>
    <t>BASSI Davide</t>
  </si>
  <si>
    <t>Empoli</t>
  </si>
  <si>
    <t>JONATHAN Cicero Moreira</t>
  </si>
  <si>
    <t>Inter</t>
  </si>
  <si>
    <t>ROMAGNOLI Alessio</t>
  </si>
  <si>
    <t>BIABIANY Jonathan Ludovic</t>
  </si>
  <si>
    <t>Parma</t>
  </si>
  <si>
    <t>FARNERUD Alexander</t>
  </si>
  <si>
    <t>Torino</t>
  </si>
  <si>
    <t>CAIO RANGEL Da Silva</t>
  </si>
  <si>
    <t>KEITA Seydou</t>
  </si>
  <si>
    <t>Roma</t>
  </si>
  <si>
    <t>MARILUNGO Guido</t>
  </si>
  <si>
    <t>Cesena</t>
  </si>
  <si>
    <t>HUGO ALMEIDA Pereira</t>
  </si>
  <si>
    <t>BIRRA &amp; SARCICCIA</t>
  </si>
  <si>
    <t>BOVO Cesare</t>
  </si>
  <si>
    <t>CAVANDA Luis Pedro</t>
  </si>
  <si>
    <t>GABRIEL SILVA Moises</t>
  </si>
  <si>
    <t>LAURINI Vincent</t>
  </si>
  <si>
    <t>PIZARRO David Cortes</t>
  </si>
  <si>
    <t>PERES Bruno da Silva</t>
  </si>
  <si>
    <t>DEPO. LA CORUNA 96</t>
  </si>
  <si>
    <t>COLE Ashley</t>
  </si>
  <si>
    <t>GONZALEZ Giancarlo</t>
  </si>
  <si>
    <t>Palermo</t>
  </si>
  <si>
    <t>VOLTA Massimo</t>
  </si>
  <si>
    <t>TONELLI Lorenzo</t>
  </si>
  <si>
    <t>BADELJ Milan</t>
  </si>
  <si>
    <t>LOPEZ David</t>
  </si>
  <si>
    <t>Napoli</t>
  </si>
  <si>
    <t>BIONDINI Davide</t>
  </si>
  <si>
    <t>MAURI Jose</t>
  </si>
  <si>
    <t>VAN GINKEL Marco</t>
  </si>
  <si>
    <t>Milan</t>
  </si>
  <si>
    <t>RINCON Tomas</t>
  </si>
  <si>
    <t>FC MAMA</t>
  </si>
  <si>
    <t>BRIVIO Davide</t>
  </si>
  <si>
    <t>MARIO RUI Duarte</t>
  </si>
  <si>
    <t>SORENSEN Frederic</t>
  </si>
  <si>
    <t>MORGANELLA Michel</t>
  </si>
  <si>
    <t>MILLENNIUM</t>
  </si>
  <si>
    <t>COLOMBI Simone</t>
  </si>
  <si>
    <t>CRAGNO Alessio</t>
  </si>
  <si>
    <t>RICHARDS Micah</t>
  </si>
  <si>
    <t>BRAAFHEID Edson</t>
  </si>
  <si>
    <t>CARBONERO Carlos</t>
  </si>
  <si>
    <t>BERTOLACCI Andrea</t>
  </si>
  <si>
    <t>MOOREA</t>
  </si>
  <si>
    <t>ESTIGARRIBIA Marcelo</t>
  </si>
  <si>
    <t>IONITA Artur</t>
  </si>
  <si>
    <t>PARAOLIMPICI</t>
  </si>
  <si>
    <t>BERISHA Etrit</t>
  </si>
  <si>
    <t>ROMERO Sergio German</t>
  </si>
  <si>
    <t>PALETTA Gabriel</t>
  </si>
  <si>
    <t>ACERBI Francesco</t>
  </si>
  <si>
    <t>NOCERINO Antonio</t>
  </si>
  <si>
    <t>MAURI Stefano</t>
  </si>
  <si>
    <t>PALLADINO Raffaele</t>
  </si>
  <si>
    <t>FLOCCARI Sergio</t>
  </si>
  <si>
    <t>RANOCCHIO</t>
  </si>
  <si>
    <t>BAMBA Souleymane</t>
  </si>
  <si>
    <t>ANDELKOVIC Sinisa</t>
  </si>
  <si>
    <t>CASSANI Mattia</t>
  </si>
  <si>
    <t>DE MAIO Sebastian</t>
  </si>
  <si>
    <t>PISANO Francesco</t>
  </si>
  <si>
    <t>OGBONNA Angelo Obinze</t>
  </si>
  <si>
    <t>SVALVOLATI</t>
  </si>
  <si>
    <t>M'VILA Yann</t>
  </si>
  <si>
    <t>PUCCIARELLI Manuel</t>
  </si>
  <si>
    <t>LOPEZ Nicolas Federico</t>
  </si>
  <si>
    <t>CODA Massimo</t>
  </si>
  <si>
    <t>VITULIA</t>
  </si>
  <si>
    <t>GAMBERINI Alessandro</t>
  </si>
  <si>
    <t>Chievo</t>
  </si>
  <si>
    <t>DE CEGLIE Paolo</t>
  </si>
  <si>
    <t>DREAM TEAM</t>
  </si>
  <si>
    <t>TERZI Claudio</t>
  </si>
  <si>
    <t>BOLZONI Francesco</t>
  </si>
  <si>
    <t>KICK ASS</t>
  </si>
  <si>
    <t>BRITOS Miguel Angel</t>
  </si>
  <si>
    <t>YANGA-MBIWA Mapou</t>
  </si>
  <si>
    <t>CASCIONE Emmanuel</t>
  </si>
  <si>
    <t>FERNANDES Bruno Miguel</t>
  </si>
  <si>
    <t>MARCHIONNI Marco</t>
  </si>
  <si>
    <t>BIANCHI Rolando</t>
  </si>
  <si>
    <t>MICHU Miguel Perez</t>
  </si>
  <si>
    <t>MOU C.F.</t>
  </si>
  <si>
    <t>BIRAGHI Cristiano</t>
  </si>
  <si>
    <t>LUNA Antonio Manuel</t>
  </si>
  <si>
    <t>CIANI Michael</t>
  </si>
  <si>
    <t>ZAPATA Cristian</t>
  </si>
  <si>
    <t>ZUKANOVIC Ervin</t>
  </si>
  <si>
    <t>REAL VIAGGI</t>
  </si>
  <si>
    <t>SIRIO 2000</t>
  </si>
  <si>
    <t>CESAR Bostjan</t>
  </si>
  <si>
    <t>BRIGHI Matteo</t>
  </si>
  <si>
    <t>JOAQUIN Sanchez Rodriguez</t>
  </si>
  <si>
    <t>MISSIROLI Simone</t>
  </si>
  <si>
    <t>AS MUPPET</t>
  </si>
  <si>
    <t>LARRONDO Marcelo Alejandro</t>
  </si>
  <si>
    <t>PAVOLETTI Leonardo</t>
  </si>
  <si>
    <t>NENE' Anderson Miguel da Silva</t>
  </si>
  <si>
    <t>BRUSKETTA FC</t>
  </si>
  <si>
    <t>RAFAEL Cabral Barbosa</t>
  </si>
  <si>
    <t>ANTEI Luca</t>
  </si>
  <si>
    <t>MARTIC Ivan</t>
  </si>
  <si>
    <t>MOLINARO Cristian</t>
  </si>
  <si>
    <t>FETFATZIDIS Joannis</t>
  </si>
  <si>
    <t>LODI Francesco</t>
  </si>
  <si>
    <t>NIANG Mbaye</t>
  </si>
  <si>
    <t>DEFREL Gregoire</t>
  </si>
  <si>
    <t>DISGUSTORAMA</t>
  </si>
  <si>
    <t>ANDUJAR Mariano Gonzalo</t>
  </si>
  <si>
    <t>GILLET Jean Francois</t>
  </si>
  <si>
    <t>CAPELLI Daniele</t>
  </si>
  <si>
    <t>CARMONA Carlos Emilio</t>
  </si>
  <si>
    <t>DJURIC Milan</t>
  </si>
  <si>
    <t>FRECCIA ROSSA</t>
  </si>
  <si>
    <t>D'AMBROSIO Danilo</t>
  </si>
  <si>
    <t>REAL CIM</t>
  </si>
  <si>
    <t>DOMIZZI Maurizio</t>
  </si>
  <si>
    <t>ANTONINI Luca</t>
  </si>
  <si>
    <t>CHRISTODOULOPOULOS Lazaros</t>
  </si>
  <si>
    <t>SHAMROCKS</t>
  </si>
  <si>
    <t>UJKANI Samir</t>
  </si>
  <si>
    <t>PISANO Eros</t>
  </si>
  <si>
    <t>JANKOVIC Bosko</t>
  </si>
  <si>
    <t>MAKIENOK Simon</t>
  </si>
  <si>
    <t>SS LULIC 71</t>
  </si>
  <si>
    <t>MURRU Nicola</t>
  </si>
  <si>
    <t>DE GUZMAN Jonathan</t>
  </si>
  <si>
    <t>CROCE Daniele</t>
  </si>
  <si>
    <t>FEDATO Francesco</t>
  </si>
  <si>
    <t>SS SPARTA</t>
  </si>
  <si>
    <t>AGAZZI Michael</t>
  </si>
  <si>
    <t>CACCIATORE Fabrizio</t>
  </si>
  <si>
    <t>ALONSO Marcos</t>
  </si>
  <si>
    <t>LEDESMA Cristian</t>
  </si>
  <si>
    <t>BADU Emmanuel Agyemang</t>
  </si>
  <si>
    <t>BARRETO Edgar Osvaldo</t>
  </si>
  <si>
    <t>USOPP</t>
  </si>
  <si>
    <t>BARRETO Paulo Victor</t>
  </si>
  <si>
    <t>SANSONE Gianluca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</si>
</sst>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48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3"/>
      <color indexed="48"/>
      <name val="Verdana"/>
      <family val="2"/>
    </font>
    <font>
      <sz val="8"/>
      <color indexed="8"/>
      <name val="Verdana"/>
      <family val="2"/>
    </font>
    <font>
      <sz val="8"/>
      <color indexed="19"/>
      <name val="Verdana"/>
      <family val="2"/>
    </font>
    <font>
      <sz val="8"/>
      <color indexed="17"/>
      <name val="Verdana"/>
      <family val="2"/>
    </font>
    <font>
      <sz val="8"/>
      <color indexed="16"/>
      <name val="Verdana"/>
      <family val="2"/>
    </font>
    <font>
      <sz val="8"/>
      <color indexed="18"/>
      <name val="Verdana"/>
      <family val="2"/>
    </font>
    <font>
      <b/>
      <sz val="40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808000"/>
      <name val="Verdana"/>
      <family val="2"/>
    </font>
    <font>
      <sz val="8"/>
      <color rgb="FF008000"/>
      <name val="Verdana"/>
      <family val="2"/>
    </font>
    <font>
      <sz val="8"/>
      <color rgb="FF800000"/>
      <name val="Verdana"/>
      <family val="2"/>
    </font>
    <font>
      <sz val="8"/>
      <color rgb="FF00008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164" fontId="24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5" fillId="35" borderId="11" xfId="46" applyNumberFormat="1" applyFont="1" applyFill="1" applyBorder="1" applyAlignment="1">
      <alignment vertical="center"/>
      <protection/>
    </xf>
    <xf numFmtId="0" fontId="25" fillId="35" borderId="12" xfId="46" applyNumberFormat="1" applyFont="1" applyFill="1" applyBorder="1" applyAlignment="1">
      <alignment vertical="center"/>
      <protection/>
    </xf>
    <xf numFmtId="0" fontId="26" fillId="0" borderId="0" xfId="0" applyFont="1" applyAlignment="1">
      <alignment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10" xfId="0" applyNumberFormat="1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29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center" vertical="center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30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51" fillId="0" borderId="10" xfId="0" applyFont="1" applyBorder="1" applyAlignment="1" applyProtection="1">
      <alignment horizontal="left" vertical="center"/>
      <protection locked="0"/>
    </xf>
    <xf numFmtId="0" fontId="25" fillId="35" borderId="11" xfId="0" applyFont="1" applyFill="1" applyBorder="1" applyAlignment="1">
      <alignment vertical="center"/>
    </xf>
    <xf numFmtId="0" fontId="25" fillId="35" borderId="12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49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10" xfId="0" applyNumberFormat="1" applyFont="1" applyBorder="1" applyAlignment="1" applyProtection="1">
      <alignment horizontal="center" vertical="center"/>
      <protection locked="0"/>
    </xf>
    <xf numFmtId="0" fontId="25" fillId="35" borderId="13" xfId="46" applyNumberFormat="1" applyFont="1" applyFill="1" applyBorder="1" applyAlignment="1">
      <alignment vertical="center"/>
      <protection/>
    </xf>
    <xf numFmtId="0" fontId="25" fillId="35" borderId="15" xfId="46" applyNumberFormat="1" applyFont="1" applyFill="1" applyBorder="1" applyAlignment="1">
      <alignment vertical="center"/>
      <protection/>
    </xf>
    <xf numFmtId="0" fontId="48" fillId="0" borderId="10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left" vertical="center"/>
      <protection locked="0"/>
    </xf>
    <xf numFmtId="0" fontId="50" fillId="0" borderId="10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1009650</xdr:colOff>
      <xdr:row>0</xdr:row>
      <xdr:rowOff>28575</xdr:rowOff>
    </xdr:from>
    <xdr:ext cx="4705350" cy="885825"/>
    <xdr:sp>
      <xdr:nvSpPr>
        <xdr:cNvPr id="1" name="Rettangolo 1"/>
        <xdr:cNvSpPr>
          <a:spLocks/>
        </xdr:cNvSpPr>
      </xdr:nvSpPr>
      <xdr:spPr>
        <a:xfrm>
          <a:off x="1400175" y="28575"/>
          <a:ext cx="4705350" cy="8858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° Asta - Serie 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1009650</xdr:colOff>
      <xdr:row>0</xdr:row>
      <xdr:rowOff>28575</xdr:rowOff>
    </xdr:from>
    <xdr:ext cx="4705350" cy="885825"/>
    <xdr:sp>
      <xdr:nvSpPr>
        <xdr:cNvPr id="1" name="Rettangolo 1"/>
        <xdr:cNvSpPr>
          <a:spLocks/>
        </xdr:cNvSpPr>
      </xdr:nvSpPr>
      <xdr:spPr>
        <a:xfrm>
          <a:off x="1400175" y="28575"/>
          <a:ext cx="4705350" cy="8858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° Asta - Serie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1009650</xdr:colOff>
      <xdr:row>0</xdr:row>
      <xdr:rowOff>28575</xdr:rowOff>
    </xdr:from>
    <xdr:ext cx="4705350" cy="885825"/>
    <xdr:sp>
      <xdr:nvSpPr>
        <xdr:cNvPr id="1" name="Rettangolo 1"/>
        <xdr:cNvSpPr>
          <a:spLocks/>
        </xdr:cNvSpPr>
      </xdr:nvSpPr>
      <xdr:spPr>
        <a:xfrm>
          <a:off x="1400175" y="28575"/>
          <a:ext cx="4705350" cy="8858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° Asta - Serie 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21"/>
  <sheetViews>
    <sheetView tabSelected="1" zoomScalePageLayoutView="0" workbookViewId="0" topLeftCell="A1">
      <selection activeCell="I35" sqref="I35"/>
    </sheetView>
  </sheetViews>
  <sheetFormatPr defaultColWidth="9.140625" defaultRowHeight="15"/>
  <cols>
    <col min="1" max="1" width="0.85546875" style="0" customWidth="1"/>
    <col min="2" max="2" width="5.00390625" style="0" customWidth="1"/>
    <col min="3" max="3" width="25.7109375" style="0" customWidth="1"/>
    <col min="4" max="4" width="11.28125" style="0" customWidth="1"/>
    <col min="5" max="5" width="6.140625" style="0" customWidth="1"/>
    <col min="6" max="6" width="5.140625" style="0" customWidth="1"/>
    <col min="7" max="7" width="4.140625" style="0" customWidth="1"/>
    <col min="8" max="8" width="5.00390625" style="0" customWidth="1"/>
    <col min="9" max="9" width="25.7109375" style="0" customWidth="1"/>
    <col min="10" max="10" width="11.7109375" style="0" customWidth="1"/>
  </cols>
  <sheetData>
    <row r="1" spans="1:11" s="2" customFormat="1" ht="12.75">
      <c r="A1" s="1"/>
      <c r="F1" s="3"/>
      <c r="K1" s="3"/>
    </row>
    <row r="2" spans="6:11" s="2" customFormat="1" ht="12.75">
      <c r="F2" s="3"/>
      <c r="K2" s="3"/>
    </row>
    <row r="3" spans="6:11" s="2" customFormat="1" ht="12.75">
      <c r="F3" s="3"/>
      <c r="K3" s="3"/>
    </row>
    <row r="4" spans="6:11" s="2" customFormat="1" ht="12.75">
      <c r="F4" s="3"/>
      <c r="K4" s="3"/>
    </row>
    <row r="5" spans="6:11" s="2" customFormat="1" ht="12.75">
      <c r="F5" s="3"/>
      <c r="K5" s="3"/>
    </row>
    <row r="6" spans="6:11" s="2" customFormat="1" ht="12.75">
      <c r="F6" s="3"/>
      <c r="K6" s="3"/>
    </row>
    <row r="7" spans="6:11" s="2" customFormat="1" ht="12.75">
      <c r="F7" s="3"/>
      <c r="K7" s="3"/>
    </row>
    <row r="8" spans="2:11" s="2" customFormat="1" ht="21" customHeight="1">
      <c r="B8" s="4">
        <v>42313</v>
      </c>
      <c r="C8" s="4"/>
      <c r="D8" s="4"/>
      <c r="E8" s="4"/>
      <c r="F8" s="4"/>
      <c r="G8" s="4"/>
      <c r="H8" s="4"/>
      <c r="I8" s="4"/>
      <c r="J8" s="4"/>
      <c r="K8" s="4"/>
    </row>
    <row r="9" spans="6:11" s="2" customFormat="1" ht="12.75">
      <c r="F9" s="3"/>
      <c r="K9" s="3"/>
    </row>
    <row r="10" spans="2:11" s="2" customFormat="1" ht="12.75">
      <c r="B10" s="5" t="s">
        <v>0</v>
      </c>
      <c r="C10" s="5"/>
      <c r="D10" s="5"/>
      <c r="E10" s="5"/>
      <c r="F10" s="5"/>
      <c r="H10" s="6" t="s">
        <v>1</v>
      </c>
      <c r="I10" s="6"/>
      <c r="J10" s="6"/>
      <c r="K10" s="6"/>
    </row>
    <row r="11" spans="2:11" s="2" customFormat="1" ht="12.75"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H11" s="8" t="s">
        <v>2</v>
      </c>
      <c r="I11" s="8" t="s">
        <v>7</v>
      </c>
      <c r="J11" s="8" t="s">
        <v>4</v>
      </c>
      <c r="K11" s="8" t="s">
        <v>6</v>
      </c>
    </row>
    <row r="12" spans="6:11" s="2" customFormat="1" ht="12.75">
      <c r="F12" s="3"/>
      <c r="K12" s="3"/>
    </row>
    <row r="13" spans="2:11" s="2" customFormat="1" ht="15.75" customHeight="1">
      <c r="B13" s="9" t="s">
        <v>8</v>
      </c>
      <c r="C13" s="10"/>
      <c r="F13" s="3"/>
      <c r="K13" s="3"/>
    </row>
    <row r="14" spans="2:11" s="11" customFormat="1" ht="12.75" customHeight="1">
      <c r="B14" s="12" t="s">
        <v>9</v>
      </c>
      <c r="C14" s="13" t="s">
        <v>10</v>
      </c>
      <c r="D14" s="13" t="s">
        <v>11</v>
      </c>
      <c r="E14" s="14">
        <v>1</v>
      </c>
      <c r="F14" s="15">
        <v>1</v>
      </c>
      <c r="H14" s="12" t="s">
        <v>9</v>
      </c>
      <c r="I14" s="13" t="s">
        <v>12</v>
      </c>
      <c r="J14" s="13" t="s">
        <v>13</v>
      </c>
      <c r="K14" s="14">
        <v>1</v>
      </c>
    </row>
    <row r="15" spans="2:11" s="11" customFormat="1" ht="12.75" customHeight="1">
      <c r="B15" s="16" t="s">
        <v>14</v>
      </c>
      <c r="C15" s="17" t="s">
        <v>15</v>
      </c>
      <c r="D15" s="17" t="s">
        <v>16</v>
      </c>
      <c r="E15" s="18">
        <v>1</v>
      </c>
      <c r="F15" s="19">
        <v>1</v>
      </c>
      <c r="H15" s="16" t="s">
        <v>14</v>
      </c>
      <c r="I15" s="17" t="s">
        <v>17</v>
      </c>
      <c r="J15" s="17" t="s">
        <v>18</v>
      </c>
      <c r="K15" s="18">
        <v>6</v>
      </c>
    </row>
    <row r="16" spans="2:11" s="11" customFormat="1" ht="12.75" customHeight="1">
      <c r="B16" s="16" t="s">
        <v>14</v>
      </c>
      <c r="C16" s="17" t="s">
        <v>19</v>
      </c>
      <c r="D16" s="17" t="s">
        <v>20</v>
      </c>
      <c r="E16" s="18">
        <v>4</v>
      </c>
      <c r="F16" s="19">
        <v>2</v>
      </c>
      <c r="H16" s="16" t="s">
        <v>14</v>
      </c>
      <c r="I16" s="17" t="s">
        <v>21</v>
      </c>
      <c r="J16" s="17" t="s">
        <v>22</v>
      </c>
      <c r="K16" s="18">
        <v>1</v>
      </c>
    </row>
    <row r="17" spans="2:11" s="11" customFormat="1" ht="12.75" customHeight="1">
      <c r="B17" s="20" t="s">
        <v>23</v>
      </c>
      <c r="C17" s="21" t="s">
        <v>24</v>
      </c>
      <c r="D17" s="21" t="s">
        <v>25</v>
      </c>
      <c r="E17" s="22">
        <v>26</v>
      </c>
      <c r="F17" s="23">
        <v>13</v>
      </c>
      <c r="H17" s="20" t="s">
        <v>23</v>
      </c>
      <c r="I17" s="21" t="s">
        <v>26</v>
      </c>
      <c r="J17" s="21" t="s">
        <v>27</v>
      </c>
      <c r="K17" s="22">
        <v>9</v>
      </c>
    </row>
    <row r="18" spans="2:11" s="11" customFormat="1" ht="12.75" customHeight="1">
      <c r="B18" s="24" t="s">
        <v>28</v>
      </c>
      <c r="C18" s="25" t="s">
        <v>29</v>
      </c>
      <c r="D18" s="25" t="s">
        <v>30</v>
      </c>
      <c r="E18" s="26">
        <v>4</v>
      </c>
      <c r="F18" s="27">
        <v>2</v>
      </c>
      <c r="H18" s="24" t="s">
        <v>28</v>
      </c>
      <c r="I18" s="25" t="s">
        <v>31</v>
      </c>
      <c r="J18" s="25" t="s">
        <v>30</v>
      </c>
      <c r="K18" s="26">
        <v>1</v>
      </c>
    </row>
    <row r="19" spans="6:11" s="2" customFormat="1" ht="6" customHeight="1">
      <c r="F19" s="3"/>
      <c r="K19" s="3"/>
    </row>
    <row r="20" spans="2:11" s="2" customFormat="1" ht="12.75">
      <c r="B20" s="28" t="s">
        <v>32</v>
      </c>
      <c r="C20" s="29"/>
      <c r="D20" s="29"/>
      <c r="E20" s="30"/>
      <c r="F20" s="31">
        <f>+F14+F15+F16+F17+F18</f>
        <v>19</v>
      </c>
      <c r="H20" s="28" t="s">
        <v>33</v>
      </c>
      <c r="I20" s="29"/>
      <c r="J20" s="29"/>
      <c r="K20" s="31">
        <f>+K14+K15+K16+K17+K18</f>
        <v>18</v>
      </c>
    </row>
    <row r="21" spans="6:11" s="2" customFormat="1" ht="6" customHeight="1">
      <c r="F21" s="3"/>
      <c r="K21" s="3"/>
    </row>
    <row r="22" spans="2:11" s="2" customFormat="1" ht="12.75">
      <c r="B22" s="28" t="s">
        <v>34</v>
      </c>
      <c r="C22" s="29"/>
      <c r="D22" s="29"/>
      <c r="E22" s="30"/>
      <c r="F22" s="31">
        <v>21</v>
      </c>
      <c r="H22" s="28" t="s">
        <v>35</v>
      </c>
      <c r="I22" s="29"/>
      <c r="J22" s="29"/>
      <c r="K22" s="31">
        <f>+F20+F22-K20</f>
        <v>22</v>
      </c>
    </row>
    <row r="23" spans="6:11" s="2" customFormat="1" ht="12.75">
      <c r="F23" s="3"/>
      <c r="K23" s="3"/>
    </row>
    <row r="25" spans="2:11" s="2" customFormat="1" ht="15.75" customHeight="1">
      <c r="B25" s="9" t="s">
        <v>36</v>
      </c>
      <c r="C25" s="10"/>
      <c r="F25" s="3"/>
      <c r="K25" s="3"/>
    </row>
    <row r="26" spans="2:11" s="11" customFormat="1" ht="12.75" customHeight="1">
      <c r="B26" s="12" t="s">
        <v>9</v>
      </c>
      <c r="C26" s="13" t="s">
        <v>37</v>
      </c>
      <c r="D26" s="13" t="s">
        <v>38</v>
      </c>
      <c r="E26" s="14">
        <v>1</v>
      </c>
      <c r="F26" s="15">
        <v>1</v>
      </c>
      <c r="H26" s="12" t="s">
        <v>9</v>
      </c>
      <c r="I26" s="13" t="s">
        <v>39</v>
      </c>
      <c r="J26" s="13" t="s">
        <v>40</v>
      </c>
      <c r="K26" s="14">
        <v>1</v>
      </c>
    </row>
    <row r="27" spans="2:11" s="11" customFormat="1" ht="12.75" customHeight="1">
      <c r="B27" s="16" t="s">
        <v>14</v>
      </c>
      <c r="C27" s="17" t="s">
        <v>41</v>
      </c>
      <c r="D27" s="17" t="s">
        <v>42</v>
      </c>
      <c r="E27" s="18">
        <v>13</v>
      </c>
      <c r="F27" s="19">
        <v>7</v>
      </c>
      <c r="H27" s="16" t="s">
        <v>14</v>
      </c>
      <c r="I27" s="17" t="s">
        <v>43</v>
      </c>
      <c r="J27" s="17" t="s">
        <v>11</v>
      </c>
      <c r="K27" s="18">
        <v>10</v>
      </c>
    </row>
    <row r="28" spans="2:11" s="11" customFormat="1" ht="12.75" customHeight="1">
      <c r="B28" s="20" t="s">
        <v>23</v>
      </c>
      <c r="C28" s="21" t="s">
        <v>44</v>
      </c>
      <c r="D28" s="21" t="s">
        <v>45</v>
      </c>
      <c r="E28" s="22">
        <v>24</v>
      </c>
      <c r="F28" s="23">
        <v>12</v>
      </c>
      <c r="H28" s="20" t="s">
        <v>23</v>
      </c>
      <c r="I28" s="21" t="s">
        <v>46</v>
      </c>
      <c r="J28" s="21" t="s">
        <v>47</v>
      </c>
      <c r="K28" s="22">
        <v>1</v>
      </c>
    </row>
    <row r="29" spans="2:11" s="11" customFormat="1" ht="12.75" customHeight="1">
      <c r="B29" s="20" t="s">
        <v>23</v>
      </c>
      <c r="C29" s="21" t="s">
        <v>48</v>
      </c>
      <c r="D29" s="21" t="s">
        <v>18</v>
      </c>
      <c r="E29" s="22">
        <v>1</v>
      </c>
      <c r="F29" s="23">
        <v>1</v>
      </c>
      <c r="H29" s="20" t="s">
        <v>23</v>
      </c>
      <c r="I29" s="21" t="s">
        <v>49</v>
      </c>
      <c r="J29" s="21" t="s">
        <v>50</v>
      </c>
      <c r="K29" s="22">
        <v>5</v>
      </c>
    </row>
    <row r="30" spans="2:11" s="11" customFormat="1" ht="12.75" customHeight="1">
      <c r="B30" s="24" t="s">
        <v>28</v>
      </c>
      <c r="C30" s="25" t="s">
        <v>51</v>
      </c>
      <c r="D30" s="32" t="s">
        <v>52</v>
      </c>
      <c r="E30" s="26">
        <v>3</v>
      </c>
      <c r="F30" s="27">
        <v>2</v>
      </c>
      <c r="H30" s="24" t="s">
        <v>28</v>
      </c>
      <c r="I30" s="25" t="s">
        <v>53</v>
      </c>
      <c r="J30" s="25" t="s">
        <v>52</v>
      </c>
      <c r="K30" s="26">
        <v>1</v>
      </c>
    </row>
    <row r="31" spans="6:11" s="2" customFormat="1" ht="6" customHeight="1">
      <c r="F31" s="3"/>
      <c r="K31" s="3"/>
    </row>
    <row r="32" spans="2:11" s="2" customFormat="1" ht="12.75">
      <c r="B32" s="28" t="s">
        <v>32</v>
      </c>
      <c r="C32" s="29"/>
      <c r="D32" s="29"/>
      <c r="E32" s="30"/>
      <c r="F32" s="31">
        <f>+F26+F27+F28+F29+F30</f>
        <v>23</v>
      </c>
      <c r="H32" s="28" t="s">
        <v>33</v>
      </c>
      <c r="I32" s="29"/>
      <c r="J32" s="29"/>
      <c r="K32" s="31">
        <f>+K26+K27+K28+K29+K30</f>
        <v>18</v>
      </c>
    </row>
    <row r="33" spans="6:11" s="2" customFormat="1" ht="6" customHeight="1">
      <c r="F33" s="3"/>
      <c r="K33" s="3"/>
    </row>
    <row r="34" spans="2:11" s="2" customFormat="1" ht="12.75">
      <c r="B34" s="28" t="s">
        <v>34</v>
      </c>
      <c r="C34" s="29"/>
      <c r="D34" s="29"/>
      <c r="E34" s="30"/>
      <c r="F34" s="31">
        <v>12</v>
      </c>
      <c r="H34" s="28" t="s">
        <v>35</v>
      </c>
      <c r="I34" s="29"/>
      <c r="J34" s="29"/>
      <c r="K34" s="31">
        <f>+F32+F34-K32</f>
        <v>17</v>
      </c>
    </row>
    <row r="37" spans="2:11" s="2" customFormat="1" ht="15.75" customHeight="1">
      <c r="B37" s="9" t="s">
        <v>54</v>
      </c>
      <c r="C37" s="10"/>
      <c r="F37" s="3"/>
      <c r="K37" s="3"/>
    </row>
    <row r="38" spans="2:11" s="11" customFormat="1" ht="12.75" customHeight="1">
      <c r="B38" s="16" t="s">
        <v>14</v>
      </c>
      <c r="C38" s="17" t="s">
        <v>55</v>
      </c>
      <c r="D38" s="17" t="s">
        <v>47</v>
      </c>
      <c r="E38" s="18">
        <v>8</v>
      </c>
      <c r="F38" s="19">
        <v>4</v>
      </c>
      <c r="H38" s="16" t="s">
        <v>14</v>
      </c>
      <c r="I38" s="17" t="s">
        <v>56</v>
      </c>
      <c r="J38" s="17" t="s">
        <v>20</v>
      </c>
      <c r="K38" s="18">
        <v>1</v>
      </c>
    </row>
    <row r="39" spans="2:11" s="11" customFormat="1" ht="12.75" customHeight="1">
      <c r="B39" s="16" t="s">
        <v>14</v>
      </c>
      <c r="C39" s="17" t="s">
        <v>57</v>
      </c>
      <c r="D39" s="17" t="s">
        <v>16</v>
      </c>
      <c r="E39" s="18">
        <v>7</v>
      </c>
      <c r="F39" s="19">
        <v>4</v>
      </c>
      <c r="H39" s="16" t="s">
        <v>14</v>
      </c>
      <c r="I39" s="17" t="s">
        <v>58</v>
      </c>
      <c r="J39" s="17" t="s">
        <v>40</v>
      </c>
      <c r="K39" s="18">
        <v>1</v>
      </c>
    </row>
    <row r="40" spans="2:11" s="11" customFormat="1" ht="12.75" customHeight="1">
      <c r="B40" s="20" t="s">
        <v>23</v>
      </c>
      <c r="C40" s="21" t="s">
        <v>59</v>
      </c>
      <c r="D40" s="21" t="s">
        <v>30</v>
      </c>
      <c r="E40" s="22">
        <v>4</v>
      </c>
      <c r="F40" s="23">
        <v>2</v>
      </c>
      <c r="H40" s="20" t="s">
        <v>23</v>
      </c>
      <c r="I40" s="21" t="s">
        <v>60</v>
      </c>
      <c r="J40" s="21" t="s">
        <v>47</v>
      </c>
      <c r="K40" s="22">
        <v>1</v>
      </c>
    </row>
    <row r="41" spans="6:11" s="2" customFormat="1" ht="6" customHeight="1">
      <c r="F41" s="3"/>
      <c r="K41" s="3"/>
    </row>
    <row r="42" spans="2:11" s="2" customFormat="1" ht="12.75">
      <c r="B42" s="28" t="s">
        <v>32</v>
      </c>
      <c r="C42" s="29"/>
      <c r="D42" s="29"/>
      <c r="E42" s="30"/>
      <c r="F42" s="31">
        <f>+F38+F39+F40</f>
        <v>10</v>
      </c>
      <c r="H42" s="28" t="s">
        <v>33</v>
      </c>
      <c r="I42" s="29"/>
      <c r="J42" s="29"/>
      <c r="K42" s="31">
        <f>+K38+K39+K40</f>
        <v>3</v>
      </c>
    </row>
    <row r="43" spans="6:11" s="2" customFormat="1" ht="6" customHeight="1">
      <c r="F43" s="3"/>
      <c r="K43" s="3"/>
    </row>
    <row r="44" spans="2:11" s="2" customFormat="1" ht="12.75">
      <c r="B44" s="28" t="s">
        <v>34</v>
      </c>
      <c r="C44" s="29"/>
      <c r="D44" s="29"/>
      <c r="E44" s="30"/>
      <c r="F44" s="31">
        <v>70</v>
      </c>
      <c r="H44" s="28" t="s">
        <v>35</v>
      </c>
      <c r="I44" s="29"/>
      <c r="J44" s="29"/>
      <c r="K44" s="31">
        <f>+F42+F44-K42</f>
        <v>77</v>
      </c>
    </row>
    <row r="47" spans="2:11" s="2" customFormat="1" ht="15.75" customHeight="1">
      <c r="B47" s="9" t="s">
        <v>61</v>
      </c>
      <c r="C47" s="10"/>
      <c r="F47" s="3"/>
      <c r="K47" s="3"/>
    </row>
    <row r="48" spans="2:11" s="11" customFormat="1" ht="12.75" customHeight="1">
      <c r="B48" s="16" t="s">
        <v>14</v>
      </c>
      <c r="C48" s="17" t="s">
        <v>62</v>
      </c>
      <c r="D48" s="17" t="s">
        <v>50</v>
      </c>
      <c r="E48" s="18">
        <v>5</v>
      </c>
      <c r="F48" s="19">
        <v>3</v>
      </c>
      <c r="H48" s="16" t="s">
        <v>14</v>
      </c>
      <c r="I48" s="17" t="s">
        <v>63</v>
      </c>
      <c r="J48" s="17" t="s">
        <v>64</v>
      </c>
      <c r="K48" s="18">
        <v>3</v>
      </c>
    </row>
    <row r="49" spans="2:11" s="11" customFormat="1" ht="12.75" customHeight="1">
      <c r="B49" s="16" t="s">
        <v>14</v>
      </c>
      <c r="C49" s="17" t="s">
        <v>65</v>
      </c>
      <c r="D49" s="17" t="s">
        <v>52</v>
      </c>
      <c r="E49" s="18">
        <v>1</v>
      </c>
      <c r="F49" s="19">
        <v>2</v>
      </c>
      <c r="H49" s="16" t="s">
        <v>14</v>
      </c>
      <c r="I49" s="17" t="s">
        <v>66</v>
      </c>
      <c r="J49" s="17" t="s">
        <v>40</v>
      </c>
      <c r="K49" s="18">
        <v>1</v>
      </c>
    </row>
    <row r="50" spans="2:11" s="11" customFormat="1" ht="12.75" customHeight="1">
      <c r="B50" s="20" t="s">
        <v>23</v>
      </c>
      <c r="C50" s="21" t="s">
        <v>67</v>
      </c>
      <c r="D50" s="21" t="s">
        <v>30</v>
      </c>
      <c r="E50" s="22">
        <v>3</v>
      </c>
      <c r="F50" s="23">
        <v>1</v>
      </c>
      <c r="H50" s="20" t="s">
        <v>23</v>
      </c>
      <c r="I50" s="21" t="s">
        <v>68</v>
      </c>
      <c r="J50" s="21" t="s">
        <v>69</v>
      </c>
      <c r="K50" s="22">
        <v>1</v>
      </c>
    </row>
    <row r="51" spans="2:11" s="11" customFormat="1" ht="12.75" customHeight="1">
      <c r="B51" s="20" t="s">
        <v>23</v>
      </c>
      <c r="C51" s="21" t="s">
        <v>70</v>
      </c>
      <c r="D51" s="21" t="s">
        <v>27</v>
      </c>
      <c r="E51" s="22">
        <v>1</v>
      </c>
      <c r="F51" s="23">
        <v>1</v>
      </c>
      <c r="H51" s="20" t="s">
        <v>23</v>
      </c>
      <c r="I51" s="21" t="s">
        <v>71</v>
      </c>
      <c r="J51" s="21" t="s">
        <v>45</v>
      </c>
      <c r="K51" s="22">
        <v>1</v>
      </c>
    </row>
    <row r="52" spans="2:11" s="11" customFormat="1" ht="12.75" customHeight="1">
      <c r="B52" s="20" t="s">
        <v>23</v>
      </c>
      <c r="C52" s="21" t="s">
        <v>72</v>
      </c>
      <c r="D52" s="21" t="s">
        <v>73</v>
      </c>
      <c r="E52" s="22">
        <v>1</v>
      </c>
      <c r="F52" s="23">
        <v>1</v>
      </c>
      <c r="H52" s="20" t="s">
        <v>23</v>
      </c>
      <c r="I52" s="21" t="s">
        <v>74</v>
      </c>
      <c r="J52" s="21" t="s">
        <v>38</v>
      </c>
      <c r="K52" s="22">
        <v>1</v>
      </c>
    </row>
    <row r="53" spans="6:11" s="2" customFormat="1" ht="6" customHeight="1">
      <c r="F53" s="3"/>
      <c r="K53" s="3"/>
    </row>
    <row r="54" spans="2:11" s="2" customFormat="1" ht="12.75">
      <c r="B54" s="28" t="s">
        <v>32</v>
      </c>
      <c r="C54" s="29"/>
      <c r="D54" s="29"/>
      <c r="E54" s="30"/>
      <c r="F54" s="31">
        <f>+F48+F49+F50+F51+F52</f>
        <v>8</v>
      </c>
      <c r="H54" s="28" t="s">
        <v>33</v>
      </c>
      <c r="I54" s="29"/>
      <c r="J54" s="29"/>
      <c r="K54" s="31">
        <f>+K48+K49+K50+K51+K52</f>
        <v>7</v>
      </c>
    </row>
    <row r="55" spans="6:11" s="2" customFormat="1" ht="6" customHeight="1">
      <c r="F55" s="3"/>
      <c r="K55" s="3"/>
    </row>
    <row r="56" spans="2:11" s="2" customFormat="1" ht="12.75">
      <c r="B56" s="28" t="s">
        <v>34</v>
      </c>
      <c r="C56" s="29"/>
      <c r="D56" s="29"/>
      <c r="E56" s="30"/>
      <c r="F56" s="31">
        <v>5</v>
      </c>
      <c r="H56" s="28" t="s">
        <v>35</v>
      </c>
      <c r="I56" s="29"/>
      <c r="J56" s="29"/>
      <c r="K56" s="31">
        <f>+F54+F56-K54</f>
        <v>6</v>
      </c>
    </row>
    <row r="59" spans="2:11" s="2" customFormat="1" ht="15.75" customHeight="1">
      <c r="B59" s="33" t="s">
        <v>75</v>
      </c>
      <c r="C59" s="34"/>
      <c r="F59" s="3"/>
      <c r="K59" s="3"/>
    </row>
    <row r="60" spans="2:11" s="11" customFormat="1" ht="12.75" customHeight="1">
      <c r="B60" s="16" t="s">
        <v>14</v>
      </c>
      <c r="C60" s="17" t="s">
        <v>76</v>
      </c>
      <c r="D60" s="17" t="s">
        <v>22</v>
      </c>
      <c r="E60" s="18">
        <v>1</v>
      </c>
      <c r="F60" s="19">
        <v>1</v>
      </c>
      <c r="H60" s="16" t="s">
        <v>14</v>
      </c>
      <c r="I60" s="17" t="s">
        <v>77</v>
      </c>
      <c r="J60" s="17" t="s">
        <v>40</v>
      </c>
      <c r="K60" s="18">
        <v>1</v>
      </c>
    </row>
    <row r="61" spans="2:11" s="11" customFormat="1" ht="12.75" customHeight="1">
      <c r="B61" s="16" t="s">
        <v>14</v>
      </c>
      <c r="C61" s="17" t="s">
        <v>78</v>
      </c>
      <c r="D61" s="17" t="s">
        <v>22</v>
      </c>
      <c r="E61" s="18">
        <v>1</v>
      </c>
      <c r="F61" s="19">
        <v>1</v>
      </c>
      <c r="H61" s="16" t="s">
        <v>14</v>
      </c>
      <c r="I61" s="17" t="s">
        <v>79</v>
      </c>
      <c r="J61" s="17" t="s">
        <v>64</v>
      </c>
      <c r="K61" s="18">
        <v>1</v>
      </c>
    </row>
    <row r="62" spans="6:11" s="2" customFormat="1" ht="6" customHeight="1">
      <c r="F62" s="3"/>
      <c r="K62" s="3"/>
    </row>
    <row r="63" spans="2:11" s="2" customFormat="1" ht="12.75">
      <c r="B63" s="28" t="s">
        <v>32</v>
      </c>
      <c r="C63" s="29"/>
      <c r="D63" s="29"/>
      <c r="E63" s="30"/>
      <c r="F63" s="31">
        <f>+F60+F61</f>
        <v>2</v>
      </c>
      <c r="H63" s="28" t="s">
        <v>33</v>
      </c>
      <c r="I63" s="29"/>
      <c r="J63" s="29"/>
      <c r="K63" s="31">
        <f>+K61+K60</f>
        <v>2</v>
      </c>
    </row>
    <row r="64" spans="6:11" s="2" customFormat="1" ht="6" customHeight="1">
      <c r="F64" s="3"/>
      <c r="K64" s="3"/>
    </row>
    <row r="65" spans="2:11" s="2" customFormat="1" ht="12.75">
      <c r="B65" s="28" t="s">
        <v>34</v>
      </c>
      <c r="C65" s="29"/>
      <c r="D65" s="29"/>
      <c r="E65" s="30"/>
      <c r="F65" s="31">
        <v>1</v>
      </c>
      <c r="H65" s="28" t="s">
        <v>35</v>
      </c>
      <c r="I65" s="29"/>
      <c r="J65" s="29"/>
      <c r="K65" s="31">
        <f>+F63+F65-K63</f>
        <v>1</v>
      </c>
    </row>
    <row r="66" spans="2:11" s="2" customFormat="1" ht="12.75">
      <c r="B66" s="35"/>
      <c r="C66" s="35"/>
      <c r="D66" s="35"/>
      <c r="E66" s="35"/>
      <c r="F66" s="36"/>
      <c r="H66" s="35"/>
      <c r="I66" s="35"/>
      <c r="J66" s="35"/>
      <c r="K66" s="36"/>
    </row>
    <row r="67" spans="2:11" s="2" customFormat="1" ht="12.75">
      <c r="B67" s="35"/>
      <c r="C67" s="35"/>
      <c r="D67" s="35"/>
      <c r="E67" s="35"/>
      <c r="F67" s="36"/>
      <c r="H67" s="35"/>
      <c r="I67" s="35"/>
      <c r="J67" s="35"/>
      <c r="K67" s="36"/>
    </row>
    <row r="68" spans="2:11" s="2" customFormat="1" ht="15.75" customHeight="1">
      <c r="B68" s="9" t="s">
        <v>80</v>
      </c>
      <c r="C68" s="10"/>
      <c r="F68" s="3"/>
      <c r="K68" s="3"/>
    </row>
    <row r="69" spans="2:11" s="11" customFormat="1" ht="12.75" customHeight="1">
      <c r="B69" s="12" t="s">
        <v>9</v>
      </c>
      <c r="C69" s="13" t="s">
        <v>81</v>
      </c>
      <c r="D69" s="13" t="s">
        <v>18</v>
      </c>
      <c r="E69" s="14">
        <v>1</v>
      </c>
      <c r="F69" s="15">
        <v>1</v>
      </c>
      <c r="H69" s="12" t="s">
        <v>9</v>
      </c>
      <c r="I69" s="13" t="s">
        <v>82</v>
      </c>
      <c r="J69" s="13" t="s">
        <v>18</v>
      </c>
      <c r="K69" s="14">
        <v>1</v>
      </c>
    </row>
    <row r="70" spans="2:11" s="11" customFormat="1" ht="12.75" customHeight="1">
      <c r="B70" s="16" t="s">
        <v>14</v>
      </c>
      <c r="C70" s="17" t="s">
        <v>83</v>
      </c>
      <c r="D70" s="17" t="s">
        <v>30</v>
      </c>
      <c r="E70" s="18">
        <v>11</v>
      </c>
      <c r="F70" s="19">
        <v>6</v>
      </c>
      <c r="H70" s="16" t="s">
        <v>14</v>
      </c>
      <c r="I70" s="17" t="s">
        <v>84</v>
      </c>
      <c r="J70" s="17" t="s">
        <v>20</v>
      </c>
      <c r="K70" s="18">
        <v>1</v>
      </c>
    </row>
    <row r="71" spans="2:11" s="11" customFormat="1" ht="12.75" customHeight="1">
      <c r="B71" s="20" t="s">
        <v>23</v>
      </c>
      <c r="C71" s="21" t="s">
        <v>85</v>
      </c>
      <c r="D71" s="21" t="s">
        <v>52</v>
      </c>
      <c r="E71" s="22">
        <v>5</v>
      </c>
      <c r="F71" s="23">
        <v>3</v>
      </c>
      <c r="H71" s="20" t="s">
        <v>23</v>
      </c>
      <c r="I71" s="21" t="s">
        <v>86</v>
      </c>
      <c r="J71" s="21" t="s">
        <v>38</v>
      </c>
      <c r="K71" s="22">
        <v>1</v>
      </c>
    </row>
    <row r="72" spans="6:11" s="2" customFormat="1" ht="6" customHeight="1">
      <c r="F72" s="3"/>
      <c r="K72" s="3"/>
    </row>
    <row r="73" spans="2:11" s="2" customFormat="1" ht="12.75">
      <c r="B73" s="28" t="s">
        <v>32</v>
      </c>
      <c r="C73" s="29"/>
      <c r="D73" s="29"/>
      <c r="E73" s="30"/>
      <c r="F73" s="31">
        <f>+F69+F70+F71</f>
        <v>10</v>
      </c>
      <c r="H73" s="28" t="s">
        <v>33</v>
      </c>
      <c r="I73" s="29"/>
      <c r="J73" s="29"/>
      <c r="K73" s="31">
        <f>+K69+K70+K71</f>
        <v>3</v>
      </c>
    </row>
    <row r="74" spans="6:11" s="2" customFormat="1" ht="6" customHeight="1">
      <c r="F74" s="3"/>
      <c r="K74" s="3"/>
    </row>
    <row r="75" spans="2:11" s="2" customFormat="1" ht="12.75">
      <c r="B75" s="28" t="s">
        <v>34</v>
      </c>
      <c r="C75" s="29"/>
      <c r="D75" s="29"/>
      <c r="E75" s="30"/>
      <c r="F75" s="31">
        <v>51</v>
      </c>
      <c r="H75" s="28" t="s">
        <v>35</v>
      </c>
      <c r="I75" s="29"/>
      <c r="J75" s="29"/>
      <c r="K75" s="31">
        <f>+F73+F75-K73</f>
        <v>58</v>
      </c>
    </row>
    <row r="76" spans="2:11" s="2" customFormat="1" ht="12.75">
      <c r="B76" s="35"/>
      <c r="C76" s="35"/>
      <c r="D76" s="35"/>
      <c r="E76" s="35"/>
      <c r="F76" s="36"/>
      <c r="H76" s="35"/>
      <c r="I76" s="35"/>
      <c r="J76" s="35"/>
      <c r="K76" s="36"/>
    </row>
    <row r="78" spans="2:11" s="2" customFormat="1" ht="15.75" customHeight="1">
      <c r="B78" s="9" t="s">
        <v>87</v>
      </c>
      <c r="C78" s="10"/>
      <c r="F78" s="3"/>
      <c r="K78" s="3"/>
    </row>
    <row r="79" spans="2:11" s="11" customFormat="1" ht="12.75" customHeight="1">
      <c r="B79" s="20" t="s">
        <v>23</v>
      </c>
      <c r="C79" s="21" t="s">
        <v>88</v>
      </c>
      <c r="D79" s="21" t="s">
        <v>13</v>
      </c>
      <c r="E79" s="22">
        <v>1</v>
      </c>
      <c r="F79" s="22">
        <v>1</v>
      </c>
      <c r="H79" s="20" t="s">
        <v>23</v>
      </c>
      <c r="I79" s="21" t="s">
        <v>89</v>
      </c>
      <c r="J79" s="21" t="s">
        <v>22</v>
      </c>
      <c r="K79" s="22">
        <v>1</v>
      </c>
    </row>
    <row r="80" spans="6:11" s="2" customFormat="1" ht="6" customHeight="1">
      <c r="F80" s="3"/>
      <c r="K80" s="3"/>
    </row>
    <row r="81" spans="2:11" s="2" customFormat="1" ht="12.75">
      <c r="B81" s="28" t="s">
        <v>32</v>
      </c>
      <c r="C81" s="29"/>
      <c r="D81" s="29"/>
      <c r="E81" s="30"/>
      <c r="F81" s="31">
        <f>+F79</f>
        <v>1</v>
      </c>
      <c r="H81" s="28" t="s">
        <v>33</v>
      </c>
      <c r="I81" s="29"/>
      <c r="J81" s="29"/>
      <c r="K81" s="31">
        <f>+K79</f>
        <v>1</v>
      </c>
    </row>
    <row r="82" spans="6:11" s="2" customFormat="1" ht="6" customHeight="1">
      <c r="F82" s="3"/>
      <c r="K82" s="3"/>
    </row>
    <row r="83" spans="2:11" s="2" customFormat="1" ht="12.75">
      <c r="B83" s="28" t="s">
        <v>34</v>
      </c>
      <c r="C83" s="29"/>
      <c r="D83" s="29"/>
      <c r="E83" s="30"/>
      <c r="F83" s="31">
        <v>3</v>
      </c>
      <c r="H83" s="28" t="s">
        <v>35</v>
      </c>
      <c r="I83" s="29"/>
      <c r="J83" s="29"/>
      <c r="K83" s="31">
        <f>+F81+F83-K81</f>
        <v>3</v>
      </c>
    </row>
    <row r="86" spans="2:11" s="2" customFormat="1" ht="15.75" customHeight="1">
      <c r="B86" s="9" t="s">
        <v>90</v>
      </c>
      <c r="C86" s="10"/>
      <c r="F86" s="3"/>
      <c r="K86" s="3"/>
    </row>
    <row r="87" spans="2:11" s="11" customFormat="1" ht="12.75" customHeight="1">
      <c r="B87" s="12" t="s">
        <v>9</v>
      </c>
      <c r="C87" s="13" t="s">
        <v>91</v>
      </c>
      <c r="D87" s="13" t="s">
        <v>20</v>
      </c>
      <c r="E87" s="14">
        <v>10</v>
      </c>
      <c r="F87" s="15">
        <v>5</v>
      </c>
      <c r="H87" s="12" t="s">
        <v>9</v>
      </c>
      <c r="I87" s="13" t="s">
        <v>92</v>
      </c>
      <c r="J87" s="13" t="s">
        <v>11</v>
      </c>
      <c r="K87" s="14">
        <v>15</v>
      </c>
    </row>
    <row r="88" spans="2:11" s="11" customFormat="1" ht="12.75" customHeight="1">
      <c r="B88" s="16" t="s">
        <v>14</v>
      </c>
      <c r="C88" s="17" t="s">
        <v>93</v>
      </c>
      <c r="D88" s="17" t="s">
        <v>45</v>
      </c>
      <c r="E88" s="37">
        <v>15</v>
      </c>
      <c r="F88" s="19">
        <v>8</v>
      </c>
      <c r="H88" s="16" t="s">
        <v>14</v>
      </c>
      <c r="I88" s="17" t="s">
        <v>94</v>
      </c>
      <c r="J88" s="17" t="s">
        <v>27</v>
      </c>
      <c r="K88" s="18">
        <v>2</v>
      </c>
    </row>
    <row r="89" spans="2:11" s="11" customFormat="1" ht="12.75" customHeight="1">
      <c r="B89" s="20" t="s">
        <v>23</v>
      </c>
      <c r="C89" s="21" t="s">
        <v>95</v>
      </c>
      <c r="D89" s="21" t="s">
        <v>47</v>
      </c>
      <c r="E89" s="38">
        <v>7</v>
      </c>
      <c r="F89" s="23">
        <v>4</v>
      </c>
      <c r="H89" s="20" t="s">
        <v>23</v>
      </c>
      <c r="I89" s="21" t="s">
        <v>96</v>
      </c>
      <c r="J89" s="21" t="s">
        <v>20</v>
      </c>
      <c r="K89" s="22">
        <v>11</v>
      </c>
    </row>
    <row r="90" spans="2:11" s="11" customFormat="1" ht="12.75" customHeight="1">
      <c r="B90" s="24" t="s">
        <v>28</v>
      </c>
      <c r="C90" s="25" t="s">
        <v>97</v>
      </c>
      <c r="D90" s="25" t="s">
        <v>45</v>
      </c>
      <c r="E90" s="26">
        <v>1</v>
      </c>
      <c r="F90" s="27">
        <v>1</v>
      </c>
      <c r="H90" s="24" t="s">
        <v>28</v>
      </c>
      <c r="I90" s="25" t="s">
        <v>98</v>
      </c>
      <c r="J90" s="25" t="s">
        <v>27</v>
      </c>
      <c r="K90" s="26">
        <v>1</v>
      </c>
    </row>
    <row r="91" spans="6:11" s="2" customFormat="1" ht="6" customHeight="1">
      <c r="F91" s="3"/>
      <c r="K91" s="3"/>
    </row>
    <row r="92" spans="2:11" s="2" customFormat="1" ht="12.75">
      <c r="B92" s="28" t="s">
        <v>32</v>
      </c>
      <c r="C92" s="29"/>
      <c r="D92" s="29"/>
      <c r="E92" s="30"/>
      <c r="F92" s="31">
        <f>+F87+F88+F89+F90</f>
        <v>18</v>
      </c>
      <c r="H92" s="28" t="s">
        <v>33</v>
      </c>
      <c r="I92" s="29"/>
      <c r="J92" s="29"/>
      <c r="K92" s="31">
        <f>+K87+K88+K89+K90</f>
        <v>29</v>
      </c>
    </row>
    <row r="93" spans="6:11" s="2" customFormat="1" ht="6" customHeight="1">
      <c r="F93" s="3"/>
      <c r="K93" s="3"/>
    </row>
    <row r="94" spans="2:11" s="2" customFormat="1" ht="12.75">
      <c r="B94" s="28" t="s">
        <v>34</v>
      </c>
      <c r="C94" s="29"/>
      <c r="D94" s="29"/>
      <c r="E94" s="30"/>
      <c r="F94" s="31">
        <v>11</v>
      </c>
      <c r="H94" s="28" t="s">
        <v>35</v>
      </c>
      <c r="I94" s="29"/>
      <c r="J94" s="29"/>
      <c r="K94" s="31">
        <f>+F92+F94-K92</f>
        <v>0</v>
      </c>
    </row>
    <row r="97" spans="2:11" s="2" customFormat="1" ht="15.75" customHeight="1">
      <c r="B97" s="9" t="s">
        <v>99</v>
      </c>
      <c r="C97" s="10"/>
      <c r="F97" s="3"/>
      <c r="K97" s="3"/>
    </row>
    <row r="98" spans="2:11" s="11" customFormat="1" ht="12.75" customHeight="1">
      <c r="B98" s="16" t="s">
        <v>14</v>
      </c>
      <c r="C98" s="17" t="s">
        <v>100</v>
      </c>
      <c r="D98" s="17" t="s">
        <v>64</v>
      </c>
      <c r="E98" s="18">
        <v>1</v>
      </c>
      <c r="F98" s="19">
        <v>1</v>
      </c>
      <c r="H98" s="16" t="s">
        <v>14</v>
      </c>
      <c r="I98" s="17" t="s">
        <v>101</v>
      </c>
      <c r="J98" s="17" t="s">
        <v>64</v>
      </c>
      <c r="K98" s="18">
        <v>1</v>
      </c>
    </row>
    <row r="99" spans="2:11" s="11" customFormat="1" ht="12.75" customHeight="1">
      <c r="B99" s="16" t="s">
        <v>14</v>
      </c>
      <c r="C99" s="17" t="s">
        <v>102</v>
      </c>
      <c r="D99" s="17" t="s">
        <v>45</v>
      </c>
      <c r="E99" s="18">
        <v>4</v>
      </c>
      <c r="F99" s="19">
        <v>2</v>
      </c>
      <c r="H99" s="16" t="s">
        <v>14</v>
      </c>
      <c r="I99" s="17" t="s">
        <v>103</v>
      </c>
      <c r="J99" s="17" t="s">
        <v>38</v>
      </c>
      <c r="K99" s="18">
        <v>9</v>
      </c>
    </row>
    <row r="100" spans="2:11" s="11" customFormat="1" ht="12.75" customHeight="1">
      <c r="B100" s="16" t="s">
        <v>14</v>
      </c>
      <c r="C100" s="17" t="s">
        <v>104</v>
      </c>
      <c r="D100" s="17" t="s">
        <v>18</v>
      </c>
      <c r="E100" s="18">
        <v>3</v>
      </c>
      <c r="F100" s="19">
        <v>2</v>
      </c>
      <c r="H100" s="16" t="s">
        <v>14</v>
      </c>
      <c r="I100" s="17" t="s">
        <v>105</v>
      </c>
      <c r="J100" s="17" t="s">
        <v>25</v>
      </c>
      <c r="K100" s="18">
        <v>1</v>
      </c>
    </row>
    <row r="101" spans="6:11" s="2" customFormat="1" ht="6" customHeight="1">
      <c r="F101" s="3"/>
      <c r="K101" s="3"/>
    </row>
    <row r="102" spans="2:11" s="2" customFormat="1" ht="12.75">
      <c r="B102" s="28" t="s">
        <v>32</v>
      </c>
      <c r="C102" s="29"/>
      <c r="D102" s="29"/>
      <c r="E102" s="30"/>
      <c r="F102" s="31">
        <f>+F98+F99+F100</f>
        <v>5</v>
      </c>
      <c r="H102" s="28" t="s">
        <v>33</v>
      </c>
      <c r="I102" s="29"/>
      <c r="J102" s="29"/>
      <c r="K102" s="31">
        <f>+K98+K99+K100</f>
        <v>11</v>
      </c>
    </row>
    <row r="103" spans="6:11" s="2" customFormat="1" ht="6" customHeight="1">
      <c r="F103" s="3"/>
      <c r="K103" s="3"/>
    </row>
    <row r="104" spans="2:11" s="2" customFormat="1" ht="12.75">
      <c r="B104" s="28" t="s">
        <v>34</v>
      </c>
      <c r="C104" s="29"/>
      <c r="D104" s="29"/>
      <c r="E104" s="30"/>
      <c r="F104" s="31">
        <v>28</v>
      </c>
      <c r="H104" s="28" t="s">
        <v>35</v>
      </c>
      <c r="I104" s="29"/>
      <c r="J104" s="29"/>
      <c r="K104" s="31">
        <f>+F102+F104-K102</f>
        <v>22</v>
      </c>
    </row>
    <row r="107" spans="2:11" s="2" customFormat="1" ht="15.75" customHeight="1">
      <c r="B107" s="33" t="s">
        <v>106</v>
      </c>
      <c r="C107" s="34"/>
      <c r="F107" s="3"/>
      <c r="K107" s="3"/>
    </row>
    <row r="108" spans="2:11" s="11" customFormat="1" ht="12.75" customHeight="1">
      <c r="B108" s="20" t="s">
        <v>23</v>
      </c>
      <c r="C108" s="21" t="s">
        <v>107</v>
      </c>
      <c r="D108" s="21" t="s">
        <v>42</v>
      </c>
      <c r="E108" s="22">
        <v>7</v>
      </c>
      <c r="F108" s="23">
        <v>4</v>
      </c>
      <c r="H108" s="20" t="s">
        <v>23</v>
      </c>
      <c r="I108" s="21" t="s">
        <v>108</v>
      </c>
      <c r="J108" s="21" t="s">
        <v>40</v>
      </c>
      <c r="K108" s="22">
        <v>6</v>
      </c>
    </row>
    <row r="109" spans="2:11" s="11" customFormat="1" ht="12.75" customHeight="1">
      <c r="B109" s="24" t="s">
        <v>28</v>
      </c>
      <c r="C109" s="25" t="s">
        <v>109</v>
      </c>
      <c r="D109" s="25" t="s">
        <v>22</v>
      </c>
      <c r="E109" s="26">
        <v>5</v>
      </c>
      <c r="F109" s="27">
        <v>3</v>
      </c>
      <c r="H109" s="24" t="s">
        <v>28</v>
      </c>
      <c r="I109" s="25" t="s">
        <v>110</v>
      </c>
      <c r="J109" s="25" t="s">
        <v>45</v>
      </c>
      <c r="K109" s="26">
        <v>1</v>
      </c>
    </row>
    <row r="110" spans="6:11" s="2" customFormat="1" ht="6" customHeight="1">
      <c r="F110" s="3"/>
      <c r="K110" s="3"/>
    </row>
    <row r="111" spans="2:11" s="2" customFormat="1" ht="12.75">
      <c r="B111" s="28" t="s">
        <v>32</v>
      </c>
      <c r="C111" s="29"/>
      <c r="D111" s="29"/>
      <c r="E111" s="30"/>
      <c r="F111" s="31">
        <f>+F108+F109</f>
        <v>7</v>
      </c>
      <c r="H111" s="28" t="s">
        <v>33</v>
      </c>
      <c r="I111" s="29"/>
      <c r="J111" s="29"/>
      <c r="K111" s="31">
        <f>+K109+K108</f>
        <v>7</v>
      </c>
    </row>
    <row r="112" spans="6:11" s="2" customFormat="1" ht="6" customHeight="1">
      <c r="F112" s="3"/>
      <c r="K112" s="3"/>
    </row>
    <row r="113" spans="2:11" s="2" customFormat="1" ht="12.75">
      <c r="B113" s="28" t="s">
        <v>34</v>
      </c>
      <c r="C113" s="29"/>
      <c r="D113" s="29"/>
      <c r="E113" s="30"/>
      <c r="F113" s="31">
        <v>24</v>
      </c>
      <c r="H113" s="28" t="s">
        <v>35</v>
      </c>
      <c r="I113" s="29"/>
      <c r="J113" s="29"/>
      <c r="K113" s="31">
        <f>+F111+F113-K111</f>
        <v>24</v>
      </c>
    </row>
    <row r="116" spans="2:11" s="2" customFormat="1" ht="15.75" customHeight="1">
      <c r="B116" s="9" t="s">
        <v>111</v>
      </c>
      <c r="C116" s="10"/>
      <c r="F116" s="3"/>
      <c r="K116" s="3"/>
    </row>
    <row r="117" spans="2:11" s="11" customFormat="1" ht="12.75" customHeight="1">
      <c r="B117" s="16" t="s">
        <v>14</v>
      </c>
      <c r="C117" s="17" t="s">
        <v>112</v>
      </c>
      <c r="D117" s="17" t="s">
        <v>113</v>
      </c>
      <c r="E117" s="18">
        <v>1</v>
      </c>
      <c r="F117" s="19">
        <v>1</v>
      </c>
      <c r="H117" s="16" t="s">
        <v>14</v>
      </c>
      <c r="I117" s="17" t="s">
        <v>114</v>
      </c>
      <c r="J117" s="17" t="s">
        <v>45</v>
      </c>
      <c r="K117" s="18">
        <v>2</v>
      </c>
    </row>
    <row r="118" spans="6:11" s="2" customFormat="1" ht="6" customHeight="1">
      <c r="F118" s="3"/>
      <c r="K118" s="3"/>
    </row>
    <row r="119" spans="2:11" s="2" customFormat="1" ht="12.75">
      <c r="B119" s="28" t="s">
        <v>32</v>
      </c>
      <c r="C119" s="29"/>
      <c r="D119" s="29"/>
      <c r="E119" s="30"/>
      <c r="F119" s="31">
        <f>+F117</f>
        <v>1</v>
      </c>
      <c r="H119" s="28" t="s">
        <v>33</v>
      </c>
      <c r="I119" s="29"/>
      <c r="J119" s="29"/>
      <c r="K119" s="31">
        <f>+K117</f>
        <v>2</v>
      </c>
    </row>
    <row r="120" spans="6:11" s="2" customFormat="1" ht="6" customHeight="1">
      <c r="F120" s="3"/>
      <c r="K120" s="3"/>
    </row>
    <row r="121" spans="2:11" s="2" customFormat="1" ht="12.75">
      <c r="B121" s="28" t="s">
        <v>34</v>
      </c>
      <c r="C121" s="29"/>
      <c r="D121" s="29"/>
      <c r="E121" s="30"/>
      <c r="F121" s="31">
        <v>44</v>
      </c>
      <c r="H121" s="28" t="s">
        <v>35</v>
      </c>
      <c r="I121" s="29"/>
      <c r="J121" s="29"/>
      <c r="K121" s="31">
        <f>+F119+F121-K119</f>
        <v>43</v>
      </c>
    </row>
  </sheetData>
  <sheetProtection/>
  <mergeCells count="58">
    <mergeCell ref="B116:C116"/>
    <mergeCell ref="B119:E119"/>
    <mergeCell ref="H119:J119"/>
    <mergeCell ref="B121:E121"/>
    <mergeCell ref="H121:J121"/>
    <mergeCell ref="B104:E104"/>
    <mergeCell ref="H104:J104"/>
    <mergeCell ref="B107:C107"/>
    <mergeCell ref="B111:E111"/>
    <mergeCell ref="H111:J111"/>
    <mergeCell ref="B113:E113"/>
    <mergeCell ref="H113:J113"/>
    <mergeCell ref="B92:E92"/>
    <mergeCell ref="H92:J92"/>
    <mergeCell ref="B94:E94"/>
    <mergeCell ref="H94:J94"/>
    <mergeCell ref="B97:C97"/>
    <mergeCell ref="B102:E102"/>
    <mergeCell ref="H102:J102"/>
    <mergeCell ref="B78:C78"/>
    <mergeCell ref="B81:E81"/>
    <mergeCell ref="H81:J81"/>
    <mergeCell ref="B83:E83"/>
    <mergeCell ref="H83:J83"/>
    <mergeCell ref="B86:C86"/>
    <mergeCell ref="B65:E65"/>
    <mergeCell ref="H65:J65"/>
    <mergeCell ref="B68:C68"/>
    <mergeCell ref="B73:E73"/>
    <mergeCell ref="H73:J73"/>
    <mergeCell ref="B75:E75"/>
    <mergeCell ref="H75:J75"/>
    <mergeCell ref="B54:E54"/>
    <mergeCell ref="H54:J54"/>
    <mergeCell ref="B56:E56"/>
    <mergeCell ref="H56:J56"/>
    <mergeCell ref="B59:C59"/>
    <mergeCell ref="B63:E63"/>
    <mergeCell ref="H63:J63"/>
    <mergeCell ref="B37:C37"/>
    <mergeCell ref="B42:E42"/>
    <mergeCell ref="H42:J42"/>
    <mergeCell ref="B44:E44"/>
    <mergeCell ref="H44:J44"/>
    <mergeCell ref="B47:C47"/>
    <mergeCell ref="B22:E22"/>
    <mergeCell ref="H22:J22"/>
    <mergeCell ref="B25:C25"/>
    <mergeCell ref="B32:E32"/>
    <mergeCell ref="H32:J32"/>
    <mergeCell ref="B34:E34"/>
    <mergeCell ref="H34:J34"/>
    <mergeCell ref="B8:K8"/>
    <mergeCell ref="B10:F10"/>
    <mergeCell ref="H10:K10"/>
    <mergeCell ref="B13:C13"/>
    <mergeCell ref="B20:E20"/>
    <mergeCell ref="H20:J2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61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0.85546875" style="0" customWidth="1"/>
    <col min="2" max="2" width="5.00390625" style="0" customWidth="1"/>
    <col min="3" max="3" width="25.7109375" style="0" customWidth="1"/>
    <col min="4" max="4" width="11.28125" style="0" customWidth="1"/>
    <col min="5" max="5" width="6.140625" style="0" customWidth="1"/>
    <col min="6" max="6" width="5.140625" style="0" customWidth="1"/>
    <col min="7" max="7" width="4.140625" style="0" customWidth="1"/>
    <col min="8" max="8" width="5.00390625" style="0" customWidth="1"/>
    <col min="9" max="9" width="25.7109375" style="0" customWidth="1"/>
    <col min="10" max="10" width="11.7109375" style="0" customWidth="1"/>
  </cols>
  <sheetData>
    <row r="1" spans="1:11" s="2" customFormat="1" ht="12.75">
      <c r="A1" s="1"/>
      <c r="F1" s="3"/>
      <c r="K1" s="3"/>
    </row>
    <row r="2" spans="6:11" s="2" customFormat="1" ht="12.75">
      <c r="F2" s="3"/>
      <c r="K2" s="3"/>
    </row>
    <row r="3" spans="6:11" s="2" customFormat="1" ht="12.75">
      <c r="F3" s="3"/>
      <c r="K3" s="3"/>
    </row>
    <row r="4" spans="6:11" s="2" customFormat="1" ht="12.75">
      <c r="F4" s="3"/>
      <c r="K4" s="3"/>
    </row>
    <row r="5" spans="6:11" s="2" customFormat="1" ht="12.75">
      <c r="F5" s="3"/>
      <c r="K5" s="3"/>
    </row>
    <row r="6" spans="6:11" s="2" customFormat="1" ht="12.75">
      <c r="F6" s="3"/>
      <c r="K6" s="3"/>
    </row>
    <row r="7" spans="6:11" s="2" customFormat="1" ht="12.75">
      <c r="F7" s="3"/>
      <c r="K7" s="3"/>
    </row>
    <row r="8" spans="2:11" s="2" customFormat="1" ht="21" customHeight="1">
      <c r="B8" s="4">
        <v>42313</v>
      </c>
      <c r="C8" s="4"/>
      <c r="D8" s="4"/>
      <c r="E8" s="4"/>
      <c r="F8" s="4"/>
      <c r="G8" s="4"/>
      <c r="H8" s="4"/>
      <c r="I8" s="4"/>
      <c r="J8" s="4"/>
      <c r="K8" s="4"/>
    </row>
    <row r="9" spans="6:11" s="2" customFormat="1" ht="12.75">
      <c r="F9" s="3"/>
      <c r="K9" s="3"/>
    </row>
    <row r="10" spans="2:11" s="2" customFormat="1" ht="12.75">
      <c r="B10" s="5" t="s">
        <v>0</v>
      </c>
      <c r="C10" s="5"/>
      <c r="D10" s="5"/>
      <c r="E10" s="5"/>
      <c r="F10" s="5"/>
      <c r="H10" s="6" t="s">
        <v>1</v>
      </c>
      <c r="I10" s="6"/>
      <c r="J10" s="6"/>
      <c r="K10" s="6"/>
    </row>
    <row r="11" spans="2:11" s="2" customFormat="1" ht="12.75"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H11" s="8" t="s">
        <v>2</v>
      </c>
      <c r="I11" s="8" t="s">
        <v>7</v>
      </c>
      <c r="J11" s="8" t="s">
        <v>4</v>
      </c>
      <c r="K11" s="8" t="s">
        <v>6</v>
      </c>
    </row>
    <row r="13" spans="2:11" s="2" customFormat="1" ht="15.75" customHeight="1">
      <c r="B13" s="33" t="s">
        <v>115</v>
      </c>
      <c r="C13" s="34"/>
      <c r="F13" s="3"/>
      <c r="K13" s="3"/>
    </row>
    <row r="14" spans="2:11" s="11" customFormat="1" ht="12.75" customHeight="1">
      <c r="B14" s="16" t="s">
        <v>14</v>
      </c>
      <c r="C14" s="17" t="s">
        <v>116</v>
      </c>
      <c r="D14" s="17" t="s">
        <v>64</v>
      </c>
      <c r="E14" s="18">
        <v>1</v>
      </c>
      <c r="F14" s="19">
        <v>1</v>
      </c>
      <c r="H14" s="16" t="s">
        <v>14</v>
      </c>
      <c r="I14" s="17" t="s">
        <v>114</v>
      </c>
      <c r="J14" s="17" t="s">
        <v>45</v>
      </c>
      <c r="K14" s="18">
        <v>1</v>
      </c>
    </row>
    <row r="15" spans="2:11" s="11" customFormat="1" ht="12.75" customHeight="1">
      <c r="B15" s="20" t="s">
        <v>23</v>
      </c>
      <c r="C15" s="21" t="s">
        <v>67</v>
      </c>
      <c r="D15" s="21" t="s">
        <v>30</v>
      </c>
      <c r="E15" s="22">
        <v>1</v>
      </c>
      <c r="F15" s="23">
        <v>1</v>
      </c>
      <c r="H15" s="20" t="s">
        <v>23</v>
      </c>
      <c r="I15" s="21" t="s">
        <v>117</v>
      </c>
      <c r="J15" s="21" t="s">
        <v>64</v>
      </c>
      <c r="K15" s="22">
        <v>1</v>
      </c>
    </row>
    <row r="16" spans="6:11" s="2" customFormat="1" ht="6" customHeight="1">
      <c r="F16" s="3"/>
      <c r="K16" s="3"/>
    </row>
    <row r="17" spans="2:11" s="2" customFormat="1" ht="12.75">
      <c r="B17" s="28" t="s">
        <v>32</v>
      </c>
      <c r="C17" s="29"/>
      <c r="D17" s="29"/>
      <c r="E17" s="30"/>
      <c r="F17" s="31">
        <f>+F14+F15</f>
        <v>2</v>
      </c>
      <c r="H17" s="28" t="s">
        <v>33</v>
      </c>
      <c r="I17" s="29"/>
      <c r="J17" s="29"/>
      <c r="K17" s="31">
        <f>+K15+K14</f>
        <v>2</v>
      </c>
    </row>
    <row r="18" spans="6:11" s="2" customFormat="1" ht="6" customHeight="1">
      <c r="F18" s="3"/>
      <c r="K18" s="3"/>
    </row>
    <row r="19" spans="2:11" s="2" customFormat="1" ht="12.75">
      <c r="B19" s="28" t="s">
        <v>34</v>
      </c>
      <c r="C19" s="29"/>
      <c r="D19" s="29"/>
      <c r="E19" s="30"/>
      <c r="F19" s="31">
        <v>3</v>
      </c>
      <c r="H19" s="28" t="s">
        <v>35</v>
      </c>
      <c r="I19" s="29"/>
      <c r="J19" s="29"/>
      <c r="K19" s="31">
        <f>+F17+F19-K17</f>
        <v>3</v>
      </c>
    </row>
    <row r="22" spans="2:11" s="2" customFormat="1" ht="15.75" customHeight="1">
      <c r="B22" s="39" t="s">
        <v>118</v>
      </c>
      <c r="C22" s="40"/>
      <c r="F22" s="3"/>
      <c r="K22" s="3"/>
    </row>
    <row r="23" spans="2:11" s="11" customFormat="1" ht="12.75" customHeight="1">
      <c r="B23" s="16" t="s">
        <v>14</v>
      </c>
      <c r="C23" s="17" t="s">
        <v>119</v>
      </c>
      <c r="D23" s="17" t="s">
        <v>69</v>
      </c>
      <c r="E23" s="18">
        <v>5</v>
      </c>
      <c r="F23" s="19">
        <v>3</v>
      </c>
      <c r="H23" s="16" t="s">
        <v>14</v>
      </c>
      <c r="I23" s="17" t="s">
        <v>66</v>
      </c>
      <c r="J23" s="17" t="s">
        <v>40</v>
      </c>
      <c r="K23" s="18">
        <v>1</v>
      </c>
    </row>
    <row r="24" spans="2:11" s="11" customFormat="1" ht="12.75" customHeight="1">
      <c r="B24" s="16" t="s">
        <v>14</v>
      </c>
      <c r="C24" s="17" t="s">
        <v>62</v>
      </c>
      <c r="D24" s="17" t="s">
        <v>50</v>
      </c>
      <c r="E24" s="18">
        <v>9</v>
      </c>
      <c r="F24" s="19">
        <v>5</v>
      </c>
      <c r="H24" s="16" t="s">
        <v>14</v>
      </c>
      <c r="I24" s="17" t="s">
        <v>120</v>
      </c>
      <c r="J24" s="17" t="s">
        <v>50</v>
      </c>
      <c r="K24" s="18">
        <v>1</v>
      </c>
    </row>
    <row r="25" spans="2:11" s="11" customFormat="1" ht="12.75" customHeight="1">
      <c r="B25" s="20" t="s">
        <v>23</v>
      </c>
      <c r="C25" s="21" t="s">
        <v>24</v>
      </c>
      <c r="D25" s="21" t="s">
        <v>25</v>
      </c>
      <c r="E25" s="22">
        <v>15</v>
      </c>
      <c r="F25" s="23">
        <v>8</v>
      </c>
      <c r="H25" s="20" t="s">
        <v>23</v>
      </c>
      <c r="I25" s="21" t="s">
        <v>121</v>
      </c>
      <c r="J25" s="21" t="s">
        <v>52</v>
      </c>
      <c r="K25" s="22">
        <v>1</v>
      </c>
    </row>
    <row r="26" spans="2:11" s="11" customFormat="1" ht="12.75" customHeight="1">
      <c r="B26" s="20" t="s">
        <v>23</v>
      </c>
      <c r="C26" s="21" t="s">
        <v>122</v>
      </c>
      <c r="D26" s="21" t="s">
        <v>16</v>
      </c>
      <c r="E26" s="22">
        <v>9</v>
      </c>
      <c r="F26" s="23">
        <v>5</v>
      </c>
      <c r="H26" s="20" t="s">
        <v>23</v>
      </c>
      <c r="I26" s="21" t="s">
        <v>108</v>
      </c>
      <c r="J26" s="21" t="s">
        <v>40</v>
      </c>
      <c r="K26" s="22">
        <v>1</v>
      </c>
    </row>
    <row r="27" spans="2:11" s="11" customFormat="1" ht="12.75" customHeight="1">
      <c r="B27" s="20" t="s">
        <v>23</v>
      </c>
      <c r="C27" s="21" t="s">
        <v>123</v>
      </c>
      <c r="D27" s="21" t="s">
        <v>11</v>
      </c>
      <c r="E27" s="22">
        <v>1</v>
      </c>
      <c r="F27" s="23">
        <v>1</v>
      </c>
      <c r="H27" s="20" t="s">
        <v>23</v>
      </c>
      <c r="I27" s="21" t="s">
        <v>74</v>
      </c>
      <c r="J27" s="21" t="s">
        <v>38</v>
      </c>
      <c r="K27" s="22">
        <v>1</v>
      </c>
    </row>
    <row r="28" spans="2:11" s="11" customFormat="1" ht="12.75" customHeight="1">
      <c r="B28" s="24" t="s">
        <v>28</v>
      </c>
      <c r="C28" s="25" t="s">
        <v>124</v>
      </c>
      <c r="D28" s="25" t="s">
        <v>13</v>
      </c>
      <c r="E28" s="26">
        <v>1</v>
      </c>
      <c r="F28" s="27">
        <v>1</v>
      </c>
      <c r="H28" s="24" t="s">
        <v>28</v>
      </c>
      <c r="I28" s="25" t="s">
        <v>125</v>
      </c>
      <c r="J28" s="25" t="s">
        <v>69</v>
      </c>
      <c r="K28" s="26">
        <v>1</v>
      </c>
    </row>
    <row r="29" spans="6:11" s="2" customFormat="1" ht="6" customHeight="1">
      <c r="F29" s="3"/>
      <c r="K29" s="3"/>
    </row>
    <row r="30" spans="2:11" s="2" customFormat="1" ht="12.75">
      <c r="B30" s="28" t="s">
        <v>32</v>
      </c>
      <c r="C30" s="29"/>
      <c r="D30" s="29"/>
      <c r="E30" s="30"/>
      <c r="F30" s="31">
        <f>+F23+F24+F25+F26+F27+F28</f>
        <v>23</v>
      </c>
      <c r="H30" s="28" t="s">
        <v>33</v>
      </c>
      <c r="I30" s="29"/>
      <c r="J30" s="30"/>
      <c r="K30" s="31">
        <f>+K23+K24+K25+K26+K27+K28</f>
        <v>6</v>
      </c>
    </row>
    <row r="31" spans="6:11" s="2" customFormat="1" ht="6" customHeight="1">
      <c r="F31" s="3"/>
      <c r="K31" s="3"/>
    </row>
    <row r="32" spans="2:11" s="2" customFormat="1" ht="12.75">
      <c r="B32" s="28" t="s">
        <v>34</v>
      </c>
      <c r="C32" s="29"/>
      <c r="D32" s="29"/>
      <c r="E32" s="30"/>
      <c r="F32" s="31">
        <v>34</v>
      </c>
      <c r="H32" s="28" t="s">
        <v>35</v>
      </c>
      <c r="I32" s="29"/>
      <c r="J32" s="30"/>
      <c r="K32" s="31">
        <f>+F30+F32-K30</f>
        <v>51</v>
      </c>
    </row>
    <row r="35" spans="2:11" s="2" customFormat="1" ht="15.75" customHeight="1">
      <c r="B35" s="9" t="s">
        <v>126</v>
      </c>
      <c r="C35" s="10"/>
      <c r="F35" s="3"/>
      <c r="K35" s="3"/>
    </row>
    <row r="36" spans="2:11" s="11" customFormat="1" ht="12.75" customHeight="1">
      <c r="B36" s="16" t="s">
        <v>14</v>
      </c>
      <c r="C36" s="17" t="s">
        <v>112</v>
      </c>
      <c r="D36" s="17" t="s">
        <v>113</v>
      </c>
      <c r="E36" s="18">
        <v>1</v>
      </c>
      <c r="F36" s="19">
        <v>1</v>
      </c>
      <c r="H36" s="16" t="s">
        <v>14</v>
      </c>
      <c r="I36" s="17" t="s">
        <v>127</v>
      </c>
      <c r="J36" s="17" t="s">
        <v>113</v>
      </c>
      <c r="K36" s="18">
        <v>1</v>
      </c>
    </row>
    <row r="37" spans="2:11" s="11" customFormat="1" ht="12.75" customHeight="1">
      <c r="B37" s="16" t="s">
        <v>14</v>
      </c>
      <c r="C37" s="17" t="s">
        <v>128</v>
      </c>
      <c r="D37" s="17" t="s">
        <v>22</v>
      </c>
      <c r="E37" s="18">
        <v>1</v>
      </c>
      <c r="F37" s="19">
        <v>1</v>
      </c>
      <c r="H37" s="16" t="s">
        <v>14</v>
      </c>
      <c r="I37" s="17" t="s">
        <v>129</v>
      </c>
      <c r="J37" s="17" t="s">
        <v>20</v>
      </c>
      <c r="K37" s="18">
        <v>1</v>
      </c>
    </row>
    <row r="38" spans="2:11" s="11" customFormat="1" ht="12.75" customHeight="1">
      <c r="B38" s="16" t="s">
        <v>14</v>
      </c>
      <c r="C38" s="17" t="s">
        <v>130</v>
      </c>
      <c r="D38" s="17" t="s">
        <v>73</v>
      </c>
      <c r="E38" s="18">
        <v>2</v>
      </c>
      <c r="F38" s="19">
        <v>1</v>
      </c>
      <c r="H38" s="16" t="s">
        <v>14</v>
      </c>
      <c r="I38" s="17" t="s">
        <v>131</v>
      </c>
      <c r="J38" s="17" t="s">
        <v>113</v>
      </c>
      <c r="K38" s="18">
        <v>1</v>
      </c>
    </row>
    <row r="39" spans="2:11" s="11" customFormat="1" ht="12.75" customHeight="1">
      <c r="B39" s="24" t="s">
        <v>28</v>
      </c>
      <c r="C39" s="25" t="s">
        <v>125</v>
      </c>
      <c r="D39" s="25" t="s">
        <v>69</v>
      </c>
      <c r="E39" s="26">
        <v>11</v>
      </c>
      <c r="F39" s="27">
        <v>6</v>
      </c>
      <c r="H39" s="24" t="s">
        <v>28</v>
      </c>
      <c r="I39" s="25" t="s">
        <v>110</v>
      </c>
      <c r="J39" s="25" t="s">
        <v>45</v>
      </c>
      <c r="K39" s="26">
        <v>1</v>
      </c>
    </row>
    <row r="40" spans="6:11" s="2" customFormat="1" ht="6" customHeight="1">
      <c r="F40" s="3"/>
      <c r="K40" s="3"/>
    </row>
    <row r="41" spans="2:11" s="2" customFormat="1" ht="12.75">
      <c r="B41" s="28" t="s">
        <v>32</v>
      </c>
      <c r="C41" s="29"/>
      <c r="D41" s="29"/>
      <c r="E41" s="30"/>
      <c r="F41" s="31">
        <f>+F36+F37+F38+F39</f>
        <v>9</v>
      </c>
      <c r="H41" s="28" t="s">
        <v>33</v>
      </c>
      <c r="I41" s="29"/>
      <c r="J41" s="29"/>
      <c r="K41" s="31">
        <f>+K36+K37+K38+K39</f>
        <v>4</v>
      </c>
    </row>
    <row r="42" spans="6:11" s="2" customFormat="1" ht="6" customHeight="1">
      <c r="F42" s="3"/>
      <c r="K42" s="3"/>
    </row>
    <row r="43" spans="2:11" s="2" customFormat="1" ht="12.75">
      <c r="B43" s="28" t="s">
        <v>34</v>
      </c>
      <c r="C43" s="29"/>
      <c r="D43" s="29"/>
      <c r="E43" s="30"/>
      <c r="F43" s="31">
        <v>9</v>
      </c>
      <c r="H43" s="28" t="s">
        <v>35</v>
      </c>
      <c r="I43" s="29"/>
      <c r="J43" s="29"/>
      <c r="K43" s="31">
        <f>+F41+F43-K41</f>
        <v>14</v>
      </c>
    </row>
    <row r="46" spans="2:11" s="2" customFormat="1" ht="15.75" customHeight="1">
      <c r="B46" s="9" t="s">
        <v>132</v>
      </c>
      <c r="C46" s="10"/>
      <c r="F46" s="3"/>
      <c r="K46" s="3"/>
    </row>
    <row r="47" spans="2:11" s="11" customFormat="1" ht="12.75" customHeight="1">
      <c r="B47" s="12" t="s">
        <v>9</v>
      </c>
      <c r="C47" s="13" t="s">
        <v>10</v>
      </c>
      <c r="D47" s="13" t="s">
        <v>11</v>
      </c>
      <c r="E47" s="14">
        <v>12</v>
      </c>
      <c r="F47" s="15">
        <v>6</v>
      </c>
      <c r="H47" s="12" t="s">
        <v>9</v>
      </c>
      <c r="I47" s="13" t="s">
        <v>92</v>
      </c>
      <c r="J47" s="13" t="s">
        <v>11</v>
      </c>
      <c r="K47" s="14">
        <v>1</v>
      </c>
    </row>
    <row r="48" spans="6:11" s="2" customFormat="1" ht="6" customHeight="1">
      <c r="F48" s="3"/>
      <c r="K48" s="3"/>
    </row>
    <row r="49" spans="2:11" s="2" customFormat="1" ht="12.75">
      <c r="B49" s="28" t="s">
        <v>32</v>
      </c>
      <c r="C49" s="29"/>
      <c r="D49" s="29"/>
      <c r="E49" s="30"/>
      <c r="F49" s="31">
        <f>+F47</f>
        <v>6</v>
      </c>
      <c r="H49" s="28" t="s">
        <v>33</v>
      </c>
      <c r="I49" s="29"/>
      <c r="J49" s="29"/>
      <c r="K49" s="31">
        <f>+K47</f>
        <v>1</v>
      </c>
    </row>
    <row r="50" spans="6:11" s="2" customFormat="1" ht="6" customHeight="1">
      <c r="F50" s="3"/>
      <c r="K50" s="3"/>
    </row>
    <row r="51" spans="2:11" s="2" customFormat="1" ht="12.75">
      <c r="B51" s="28" t="s">
        <v>34</v>
      </c>
      <c r="C51" s="29"/>
      <c r="D51" s="29"/>
      <c r="E51" s="30"/>
      <c r="F51" s="31">
        <v>20</v>
      </c>
      <c r="H51" s="28" t="s">
        <v>35</v>
      </c>
      <c r="I51" s="29"/>
      <c r="J51" s="29"/>
      <c r="K51" s="31">
        <f>+F49+F51-K49</f>
        <v>25</v>
      </c>
    </row>
    <row r="53" spans="2:11" s="2" customFormat="1" ht="15.75" customHeight="1">
      <c r="B53" s="9" t="s">
        <v>133</v>
      </c>
      <c r="C53" s="10"/>
      <c r="F53" s="3"/>
      <c r="K53" s="3"/>
    </row>
    <row r="54" spans="2:11" s="11" customFormat="1" ht="12.75" customHeight="1">
      <c r="B54" s="16" t="s">
        <v>14</v>
      </c>
      <c r="C54" s="17" t="s">
        <v>134</v>
      </c>
      <c r="D54" s="17" t="s">
        <v>113</v>
      </c>
      <c r="E54" s="18">
        <v>7</v>
      </c>
      <c r="F54" s="19">
        <v>4</v>
      </c>
      <c r="H54" s="16" t="s">
        <v>14</v>
      </c>
      <c r="I54" s="17" t="s">
        <v>94</v>
      </c>
      <c r="J54" s="17" t="s">
        <v>27</v>
      </c>
      <c r="K54" s="18">
        <v>1</v>
      </c>
    </row>
    <row r="55" spans="2:11" s="11" customFormat="1" ht="12.75" customHeight="1">
      <c r="B55" s="16" t="s">
        <v>14</v>
      </c>
      <c r="C55" s="17" t="s">
        <v>19</v>
      </c>
      <c r="D55" s="17" t="s">
        <v>20</v>
      </c>
      <c r="E55" s="18">
        <v>2</v>
      </c>
      <c r="F55" s="19">
        <v>1</v>
      </c>
      <c r="H55" s="16" t="s">
        <v>14</v>
      </c>
      <c r="I55" s="17" t="s">
        <v>17</v>
      </c>
      <c r="J55" s="17" t="s">
        <v>18</v>
      </c>
      <c r="K55" s="18">
        <v>1</v>
      </c>
    </row>
    <row r="56" spans="2:11" s="11" customFormat="1" ht="12.75" customHeight="1">
      <c r="B56" s="20" t="s">
        <v>23</v>
      </c>
      <c r="C56" s="21" t="s">
        <v>135</v>
      </c>
      <c r="D56" s="21" t="s">
        <v>27</v>
      </c>
      <c r="E56" s="22">
        <v>1</v>
      </c>
      <c r="F56" s="23">
        <v>1</v>
      </c>
      <c r="H56" s="20" t="s">
        <v>23</v>
      </c>
      <c r="I56" s="21" t="s">
        <v>89</v>
      </c>
      <c r="J56" s="21" t="s">
        <v>22</v>
      </c>
      <c r="K56" s="22">
        <v>1</v>
      </c>
    </row>
    <row r="57" spans="2:11" s="11" customFormat="1" ht="12.75" customHeight="1">
      <c r="B57" s="20" t="s">
        <v>23</v>
      </c>
      <c r="C57" s="21" t="s">
        <v>136</v>
      </c>
      <c r="D57" s="21" t="s">
        <v>30</v>
      </c>
      <c r="E57" s="22">
        <v>2</v>
      </c>
      <c r="F57" s="23">
        <v>1</v>
      </c>
      <c r="H57" s="20" t="s">
        <v>23</v>
      </c>
      <c r="I57" s="21" t="s">
        <v>137</v>
      </c>
      <c r="J57" s="21" t="s">
        <v>27</v>
      </c>
      <c r="K57" s="22">
        <v>1</v>
      </c>
    </row>
    <row r="58" spans="6:11" s="2" customFormat="1" ht="6" customHeight="1">
      <c r="F58" s="3"/>
      <c r="K58" s="3"/>
    </row>
    <row r="59" spans="2:11" s="2" customFormat="1" ht="12.75">
      <c r="B59" s="28" t="s">
        <v>32</v>
      </c>
      <c r="C59" s="29"/>
      <c r="D59" s="29"/>
      <c r="E59" s="30"/>
      <c r="F59" s="31">
        <f>+F54+F55+F56+F57</f>
        <v>7</v>
      </c>
      <c r="H59" s="28" t="s">
        <v>33</v>
      </c>
      <c r="I59" s="29"/>
      <c r="J59" s="29"/>
      <c r="K59" s="31">
        <f>+K54+K55+K56+K57</f>
        <v>4</v>
      </c>
    </row>
    <row r="60" spans="6:11" s="2" customFormat="1" ht="6" customHeight="1">
      <c r="F60" s="3"/>
      <c r="K60" s="3"/>
    </row>
    <row r="61" spans="2:11" s="2" customFormat="1" ht="12.75">
      <c r="B61" s="28" t="s">
        <v>34</v>
      </c>
      <c r="C61" s="29"/>
      <c r="D61" s="29"/>
      <c r="E61" s="30"/>
      <c r="F61" s="31">
        <v>16</v>
      </c>
      <c r="H61" s="28" t="s">
        <v>35</v>
      </c>
      <c r="I61" s="29"/>
      <c r="J61" s="29"/>
      <c r="K61" s="31">
        <f>+F59+F61-K59</f>
        <v>19</v>
      </c>
    </row>
  </sheetData>
  <sheetProtection/>
  <mergeCells count="28">
    <mergeCell ref="B61:E61"/>
    <mergeCell ref="H61:J61"/>
    <mergeCell ref="B49:E49"/>
    <mergeCell ref="H49:J49"/>
    <mergeCell ref="B51:E51"/>
    <mergeCell ref="H51:J51"/>
    <mergeCell ref="B53:C53"/>
    <mergeCell ref="B59:E59"/>
    <mergeCell ref="H59:J59"/>
    <mergeCell ref="B35:C35"/>
    <mergeCell ref="B41:E41"/>
    <mergeCell ref="H41:J41"/>
    <mergeCell ref="B43:E43"/>
    <mergeCell ref="H43:J43"/>
    <mergeCell ref="B46:C46"/>
    <mergeCell ref="B19:E19"/>
    <mergeCell ref="H19:J19"/>
    <mergeCell ref="B22:C22"/>
    <mergeCell ref="B30:E30"/>
    <mergeCell ref="H30:J30"/>
    <mergeCell ref="B32:E32"/>
    <mergeCell ref="H32:J32"/>
    <mergeCell ref="B8:K8"/>
    <mergeCell ref="B10:F10"/>
    <mergeCell ref="H10:K10"/>
    <mergeCell ref="B13:C13"/>
    <mergeCell ref="B17:E17"/>
    <mergeCell ref="H17:J1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14"/>
  <sheetViews>
    <sheetView zoomScalePageLayoutView="0" workbookViewId="0" topLeftCell="A1">
      <selection activeCell="J35" sqref="J35"/>
    </sheetView>
  </sheetViews>
  <sheetFormatPr defaultColWidth="9.140625" defaultRowHeight="15"/>
  <cols>
    <col min="1" max="1" width="0.85546875" style="0" customWidth="1"/>
    <col min="2" max="2" width="5.00390625" style="0" customWidth="1"/>
    <col min="3" max="3" width="25.7109375" style="0" customWidth="1"/>
    <col min="4" max="4" width="11.28125" style="0" customWidth="1"/>
    <col min="5" max="5" width="6.140625" style="0" customWidth="1"/>
    <col min="6" max="6" width="5.140625" style="0" customWidth="1"/>
    <col min="7" max="7" width="4.140625" style="0" customWidth="1"/>
    <col min="8" max="8" width="5.00390625" style="0" customWidth="1"/>
    <col min="9" max="9" width="25.7109375" style="0" customWidth="1"/>
    <col min="10" max="10" width="11.7109375" style="0" customWidth="1"/>
  </cols>
  <sheetData>
    <row r="1" spans="1:11" s="2" customFormat="1" ht="12.75">
      <c r="A1" s="1"/>
      <c r="F1" s="3"/>
      <c r="K1" s="3"/>
    </row>
    <row r="2" spans="6:11" s="2" customFormat="1" ht="12.75">
      <c r="F2" s="3"/>
      <c r="K2" s="3"/>
    </row>
    <row r="3" spans="6:11" s="2" customFormat="1" ht="12.75">
      <c r="F3" s="3"/>
      <c r="K3" s="3"/>
    </row>
    <row r="4" spans="6:11" s="2" customFormat="1" ht="12.75">
      <c r="F4" s="3"/>
      <c r="K4" s="3"/>
    </row>
    <row r="5" spans="6:11" s="2" customFormat="1" ht="12.75">
      <c r="F5" s="3"/>
      <c r="K5" s="3"/>
    </row>
    <row r="6" spans="6:11" s="2" customFormat="1" ht="12.75">
      <c r="F6" s="3"/>
      <c r="K6" s="3"/>
    </row>
    <row r="7" spans="6:11" s="2" customFormat="1" ht="12.75">
      <c r="F7" s="3"/>
      <c r="K7" s="3"/>
    </row>
    <row r="8" spans="2:11" s="2" customFormat="1" ht="21" customHeight="1">
      <c r="B8" s="4">
        <v>42313</v>
      </c>
      <c r="C8" s="4"/>
      <c r="D8" s="4"/>
      <c r="E8" s="4"/>
      <c r="F8" s="4"/>
      <c r="G8" s="4"/>
      <c r="H8" s="4"/>
      <c r="I8" s="4"/>
      <c r="J8" s="4"/>
      <c r="K8" s="4"/>
    </row>
    <row r="9" spans="6:11" s="2" customFormat="1" ht="12.75">
      <c r="F9" s="3"/>
      <c r="K9" s="3"/>
    </row>
    <row r="10" spans="2:11" s="2" customFormat="1" ht="12.75">
      <c r="B10" s="5" t="s">
        <v>0</v>
      </c>
      <c r="C10" s="5"/>
      <c r="D10" s="5"/>
      <c r="E10" s="5"/>
      <c r="F10" s="5"/>
      <c r="H10" s="6" t="s">
        <v>1</v>
      </c>
      <c r="I10" s="6"/>
      <c r="J10" s="6"/>
      <c r="K10" s="6"/>
    </row>
    <row r="11" spans="2:11" s="2" customFormat="1" ht="12.75"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H11" s="8" t="s">
        <v>2</v>
      </c>
      <c r="I11" s="8" t="s">
        <v>7</v>
      </c>
      <c r="J11" s="8" t="s">
        <v>4</v>
      </c>
      <c r="K11" s="8" t="s">
        <v>6</v>
      </c>
    </row>
    <row r="13" spans="2:11" s="2" customFormat="1" ht="15.75" customHeight="1">
      <c r="B13" s="9" t="s">
        <v>138</v>
      </c>
      <c r="C13" s="10"/>
      <c r="F13" s="3"/>
      <c r="K13" s="3"/>
    </row>
    <row r="14" spans="2:11" s="11" customFormat="1" ht="12.75" customHeight="1">
      <c r="B14" s="20" t="s">
        <v>23</v>
      </c>
      <c r="C14" s="21" t="s">
        <v>137</v>
      </c>
      <c r="D14" s="21" t="s">
        <v>27</v>
      </c>
      <c r="E14" s="22">
        <v>3</v>
      </c>
      <c r="F14" s="23">
        <v>2</v>
      </c>
      <c r="H14" s="20" t="s">
        <v>23</v>
      </c>
      <c r="I14" s="21" t="s">
        <v>60</v>
      </c>
      <c r="J14" s="21" t="s">
        <v>47</v>
      </c>
      <c r="K14" s="22">
        <v>1</v>
      </c>
    </row>
    <row r="15" spans="2:11" s="11" customFormat="1" ht="12.75" customHeight="1">
      <c r="B15" s="24" t="s">
        <v>28</v>
      </c>
      <c r="C15" s="25" t="s">
        <v>139</v>
      </c>
      <c r="D15" s="25" t="s">
        <v>47</v>
      </c>
      <c r="E15" s="26">
        <v>1</v>
      </c>
      <c r="F15" s="27">
        <v>1</v>
      </c>
      <c r="H15" s="24" t="s">
        <v>28</v>
      </c>
      <c r="I15" s="25" t="s">
        <v>125</v>
      </c>
      <c r="J15" s="25" t="s">
        <v>69</v>
      </c>
      <c r="K15" s="26">
        <v>1</v>
      </c>
    </row>
    <row r="16" spans="2:11" s="11" customFormat="1" ht="12.75" customHeight="1">
      <c r="B16" s="24" t="s">
        <v>28</v>
      </c>
      <c r="C16" s="25" t="s">
        <v>140</v>
      </c>
      <c r="D16" s="25" t="s">
        <v>27</v>
      </c>
      <c r="E16" s="26">
        <v>1</v>
      </c>
      <c r="F16" s="27">
        <v>1</v>
      </c>
      <c r="H16" s="24" t="s">
        <v>28</v>
      </c>
      <c r="I16" s="25" t="s">
        <v>141</v>
      </c>
      <c r="J16" s="25" t="s">
        <v>22</v>
      </c>
      <c r="K16" s="26">
        <v>1</v>
      </c>
    </row>
    <row r="17" spans="6:11" s="2" customFormat="1" ht="6" customHeight="1">
      <c r="F17" s="3"/>
      <c r="K17" s="3"/>
    </row>
    <row r="18" spans="2:11" s="2" customFormat="1" ht="12.75">
      <c r="B18" s="28" t="s">
        <v>32</v>
      </c>
      <c r="C18" s="29"/>
      <c r="D18" s="29"/>
      <c r="E18" s="30"/>
      <c r="F18" s="31">
        <f>+F14+F15+F16</f>
        <v>4</v>
      </c>
      <c r="H18" s="28" t="s">
        <v>33</v>
      </c>
      <c r="I18" s="29"/>
      <c r="J18" s="29"/>
      <c r="K18" s="31">
        <f>+K14+K15+K16</f>
        <v>3</v>
      </c>
    </row>
    <row r="19" spans="6:11" s="2" customFormat="1" ht="6" customHeight="1">
      <c r="F19" s="3"/>
      <c r="K19" s="3"/>
    </row>
    <row r="20" spans="2:11" s="2" customFormat="1" ht="12.75">
      <c r="B20" s="28" t="s">
        <v>34</v>
      </c>
      <c r="C20" s="29"/>
      <c r="D20" s="29"/>
      <c r="E20" s="30"/>
      <c r="F20" s="31">
        <v>3</v>
      </c>
      <c r="H20" s="28" t="s">
        <v>35</v>
      </c>
      <c r="I20" s="29"/>
      <c r="J20" s="29"/>
      <c r="K20" s="31">
        <f>+F18+F20-K18</f>
        <v>4</v>
      </c>
    </row>
    <row r="23" spans="2:11" s="2" customFormat="1" ht="15.75" customHeight="1">
      <c r="B23" s="39" t="s">
        <v>142</v>
      </c>
      <c r="C23" s="40"/>
      <c r="F23" s="3"/>
      <c r="K23" s="3"/>
    </row>
    <row r="24" spans="2:11" s="11" customFormat="1" ht="12.75" customHeight="1">
      <c r="B24" s="12" t="s">
        <v>9</v>
      </c>
      <c r="C24" s="13" t="s">
        <v>143</v>
      </c>
      <c r="D24" s="41" t="s">
        <v>69</v>
      </c>
      <c r="E24" s="14">
        <v>25</v>
      </c>
      <c r="F24" s="15">
        <v>13</v>
      </c>
      <c r="H24" s="12" t="s">
        <v>9</v>
      </c>
      <c r="I24" s="13" t="s">
        <v>82</v>
      </c>
      <c r="J24" s="13" t="s">
        <v>18</v>
      </c>
      <c r="K24" s="14">
        <v>1</v>
      </c>
    </row>
    <row r="25" spans="2:11" s="11" customFormat="1" ht="12.75" customHeight="1">
      <c r="B25" s="16" t="s">
        <v>14</v>
      </c>
      <c r="C25" s="17" t="s">
        <v>144</v>
      </c>
      <c r="D25" s="42" t="s">
        <v>27</v>
      </c>
      <c r="E25" s="18">
        <v>1</v>
      </c>
      <c r="F25" s="19">
        <v>1</v>
      </c>
      <c r="H25" s="16" t="s">
        <v>14</v>
      </c>
      <c r="I25" s="17" t="s">
        <v>17</v>
      </c>
      <c r="J25" s="17" t="s">
        <v>18</v>
      </c>
      <c r="K25" s="18">
        <v>1</v>
      </c>
    </row>
    <row r="26" spans="2:11" s="11" customFormat="1" ht="12.75" customHeight="1">
      <c r="B26" s="16" t="s">
        <v>14</v>
      </c>
      <c r="C26" s="17" t="s">
        <v>145</v>
      </c>
      <c r="D26" s="17" t="s">
        <v>22</v>
      </c>
      <c r="E26" s="18">
        <v>1</v>
      </c>
      <c r="F26" s="19">
        <v>1</v>
      </c>
      <c r="H26" s="16" t="s">
        <v>14</v>
      </c>
      <c r="I26" s="17" t="s">
        <v>77</v>
      </c>
      <c r="J26" s="17" t="s">
        <v>40</v>
      </c>
      <c r="K26" s="18">
        <v>1</v>
      </c>
    </row>
    <row r="27" spans="2:11" s="11" customFormat="1" ht="12.75" customHeight="1">
      <c r="B27" s="16" t="s">
        <v>14</v>
      </c>
      <c r="C27" s="17" t="s">
        <v>146</v>
      </c>
      <c r="D27" s="17" t="s">
        <v>47</v>
      </c>
      <c r="E27" s="18">
        <v>6</v>
      </c>
      <c r="F27" s="19">
        <v>3</v>
      </c>
      <c r="H27" s="16" t="s">
        <v>14</v>
      </c>
      <c r="I27" s="17" t="s">
        <v>43</v>
      </c>
      <c r="J27" s="17" t="s">
        <v>11</v>
      </c>
      <c r="K27" s="18">
        <v>11</v>
      </c>
    </row>
    <row r="28" spans="2:11" s="11" customFormat="1" ht="12.75" customHeight="1">
      <c r="B28" s="20" t="s">
        <v>23</v>
      </c>
      <c r="C28" s="21" t="s">
        <v>147</v>
      </c>
      <c r="D28" s="43" t="s">
        <v>38</v>
      </c>
      <c r="E28" s="22">
        <v>2</v>
      </c>
      <c r="F28" s="23">
        <v>1</v>
      </c>
      <c r="H28" s="20" t="s">
        <v>23</v>
      </c>
      <c r="I28" s="21" t="s">
        <v>71</v>
      </c>
      <c r="J28" s="21" t="s">
        <v>45</v>
      </c>
      <c r="K28" s="22">
        <v>1</v>
      </c>
    </row>
    <row r="29" spans="2:11" s="11" customFormat="1" ht="12.75" customHeight="1">
      <c r="B29" s="20" t="s">
        <v>23</v>
      </c>
      <c r="C29" s="21" t="s">
        <v>148</v>
      </c>
      <c r="D29" s="21" t="s">
        <v>45</v>
      </c>
      <c r="E29" s="22">
        <v>17</v>
      </c>
      <c r="F29" s="23">
        <v>9</v>
      </c>
      <c r="H29" s="20" t="s">
        <v>23</v>
      </c>
      <c r="I29" s="21" t="s">
        <v>96</v>
      </c>
      <c r="J29" s="21" t="s">
        <v>20</v>
      </c>
      <c r="K29" s="22">
        <v>6</v>
      </c>
    </row>
    <row r="30" spans="2:11" s="11" customFormat="1" ht="12.75" customHeight="1">
      <c r="B30" s="24" t="s">
        <v>28</v>
      </c>
      <c r="C30" s="25" t="s">
        <v>149</v>
      </c>
      <c r="D30" s="32" t="s">
        <v>73</v>
      </c>
      <c r="E30" s="26">
        <v>1</v>
      </c>
      <c r="F30" s="27">
        <v>1</v>
      </c>
      <c r="H30" s="24" t="s">
        <v>28</v>
      </c>
      <c r="I30" s="25" t="s">
        <v>150</v>
      </c>
      <c r="J30" s="25" t="s">
        <v>52</v>
      </c>
      <c r="K30" s="26">
        <v>1</v>
      </c>
    </row>
    <row r="31" spans="6:11" s="2" customFormat="1" ht="6" customHeight="1">
      <c r="F31" s="3"/>
      <c r="K31" s="3"/>
    </row>
    <row r="32" spans="2:11" s="2" customFormat="1" ht="12.75">
      <c r="B32" s="28" t="s">
        <v>32</v>
      </c>
      <c r="C32" s="29"/>
      <c r="D32" s="29"/>
      <c r="E32" s="30"/>
      <c r="F32" s="31">
        <f>+F24+F25+F26+F27+F28+F29+F30</f>
        <v>29</v>
      </c>
      <c r="H32" s="28" t="s">
        <v>33</v>
      </c>
      <c r="I32" s="29"/>
      <c r="J32" s="30"/>
      <c r="K32" s="31">
        <f>+K24+K25+K26+K27+K28+K29+K30</f>
        <v>22</v>
      </c>
    </row>
    <row r="33" spans="6:11" s="2" customFormat="1" ht="6" customHeight="1">
      <c r="F33" s="3"/>
      <c r="K33" s="3"/>
    </row>
    <row r="34" spans="2:11" s="2" customFormat="1" ht="12.75">
      <c r="B34" s="28" t="s">
        <v>34</v>
      </c>
      <c r="C34" s="29"/>
      <c r="D34" s="29"/>
      <c r="E34" s="30"/>
      <c r="F34" s="31">
        <v>4</v>
      </c>
      <c r="H34" s="28" t="s">
        <v>35</v>
      </c>
      <c r="I34" s="29"/>
      <c r="J34" s="30"/>
      <c r="K34" s="31">
        <f>+F32+F34-K32</f>
        <v>11</v>
      </c>
    </row>
    <row r="38" spans="2:11" s="2" customFormat="1" ht="15.75">
      <c r="B38" s="39" t="s">
        <v>151</v>
      </c>
      <c r="C38" s="40"/>
      <c r="F38" s="3"/>
      <c r="K38" s="3"/>
    </row>
    <row r="39" spans="2:11" s="2" customFormat="1" ht="12.75">
      <c r="B39" s="12" t="s">
        <v>9</v>
      </c>
      <c r="C39" s="13" t="s">
        <v>152</v>
      </c>
      <c r="D39" s="13" t="s">
        <v>69</v>
      </c>
      <c r="E39" s="14">
        <v>1</v>
      </c>
      <c r="F39" s="15">
        <v>1</v>
      </c>
      <c r="G39" s="11"/>
      <c r="H39" s="12" t="s">
        <v>9</v>
      </c>
      <c r="I39" s="13" t="s">
        <v>153</v>
      </c>
      <c r="J39" s="13" t="s">
        <v>47</v>
      </c>
      <c r="K39" s="14">
        <v>1</v>
      </c>
    </row>
    <row r="40" spans="2:11" s="2" customFormat="1" ht="12.75">
      <c r="B40" s="16" t="s">
        <v>14</v>
      </c>
      <c r="C40" s="17" t="s">
        <v>100</v>
      </c>
      <c r="D40" s="17" t="s">
        <v>64</v>
      </c>
      <c r="E40" s="18">
        <v>1</v>
      </c>
      <c r="F40" s="19">
        <v>1</v>
      </c>
      <c r="G40" s="11"/>
      <c r="H40" s="16" t="s">
        <v>14</v>
      </c>
      <c r="I40" s="17" t="s">
        <v>154</v>
      </c>
      <c r="J40" s="17" t="s">
        <v>52</v>
      </c>
      <c r="K40" s="18">
        <v>1</v>
      </c>
    </row>
    <row r="41" spans="2:11" s="2" customFormat="1" ht="12.75">
      <c r="B41" s="16" t="s">
        <v>14</v>
      </c>
      <c r="C41" s="17" t="s">
        <v>112</v>
      </c>
      <c r="D41" s="17" t="s">
        <v>113</v>
      </c>
      <c r="E41" s="18">
        <v>4</v>
      </c>
      <c r="F41" s="19">
        <v>2</v>
      </c>
      <c r="G41" s="11"/>
      <c r="H41" s="16" t="s">
        <v>14</v>
      </c>
      <c r="I41" s="17" t="s">
        <v>58</v>
      </c>
      <c r="J41" s="17" t="s">
        <v>40</v>
      </c>
      <c r="K41" s="18">
        <v>1</v>
      </c>
    </row>
    <row r="42" spans="2:11" s="2" customFormat="1" ht="12.75">
      <c r="B42" s="16" t="s">
        <v>14</v>
      </c>
      <c r="C42" s="17" t="s">
        <v>83</v>
      </c>
      <c r="D42" s="17" t="s">
        <v>30</v>
      </c>
      <c r="E42" s="18">
        <v>5</v>
      </c>
      <c r="F42" s="19">
        <v>3</v>
      </c>
      <c r="G42" s="11"/>
      <c r="H42" s="16" t="s">
        <v>14</v>
      </c>
      <c r="I42" s="17" t="s">
        <v>131</v>
      </c>
      <c r="J42" s="17" t="s">
        <v>113</v>
      </c>
      <c r="K42" s="18">
        <v>2</v>
      </c>
    </row>
    <row r="43" spans="2:11" s="2" customFormat="1" ht="12.75">
      <c r="B43" s="20" t="s">
        <v>23</v>
      </c>
      <c r="C43" s="21" t="s">
        <v>155</v>
      </c>
      <c r="D43" s="21" t="s">
        <v>13</v>
      </c>
      <c r="E43" s="22">
        <v>1</v>
      </c>
      <c r="F43" s="23">
        <v>1</v>
      </c>
      <c r="G43" s="11"/>
      <c r="H43" s="20" t="s">
        <v>23</v>
      </c>
      <c r="I43" s="21" t="s">
        <v>46</v>
      </c>
      <c r="J43" s="21" t="s">
        <v>47</v>
      </c>
      <c r="K43" s="22">
        <v>1</v>
      </c>
    </row>
    <row r="44" spans="2:11" s="2" customFormat="1" ht="12.75">
      <c r="B44" s="20" t="s">
        <v>23</v>
      </c>
      <c r="C44" s="21" t="s">
        <v>88</v>
      </c>
      <c r="D44" s="21" t="s">
        <v>13</v>
      </c>
      <c r="E44" s="22">
        <v>1</v>
      </c>
      <c r="F44" s="23">
        <v>1</v>
      </c>
      <c r="G44" s="11"/>
      <c r="H44" s="20" t="s">
        <v>23</v>
      </c>
      <c r="I44" s="21" t="s">
        <v>89</v>
      </c>
      <c r="J44" s="21" t="s">
        <v>22</v>
      </c>
      <c r="K44" s="22">
        <v>1</v>
      </c>
    </row>
    <row r="45" spans="2:11" s="2" customFormat="1" ht="12.75">
      <c r="B45" s="20" t="s">
        <v>23</v>
      </c>
      <c r="C45" s="21" t="s">
        <v>95</v>
      </c>
      <c r="D45" s="21" t="s">
        <v>47</v>
      </c>
      <c r="E45" s="22">
        <v>2</v>
      </c>
      <c r="F45" s="23">
        <v>1</v>
      </c>
      <c r="G45" s="11"/>
      <c r="H45" s="20" t="s">
        <v>23</v>
      </c>
      <c r="I45" s="21" t="s">
        <v>68</v>
      </c>
      <c r="J45" s="21" t="s">
        <v>69</v>
      </c>
      <c r="K45" s="22">
        <v>1</v>
      </c>
    </row>
    <row r="46" spans="2:11" s="2" customFormat="1" ht="12.75">
      <c r="B46" s="24" t="s">
        <v>28</v>
      </c>
      <c r="C46" s="25" t="s">
        <v>156</v>
      </c>
      <c r="D46" s="25" t="s">
        <v>52</v>
      </c>
      <c r="E46" s="26">
        <v>1</v>
      </c>
      <c r="F46" s="27">
        <v>1</v>
      </c>
      <c r="G46" s="11"/>
      <c r="H46" s="24" t="s">
        <v>28</v>
      </c>
      <c r="I46" s="25" t="s">
        <v>124</v>
      </c>
      <c r="J46" s="25" t="s">
        <v>13</v>
      </c>
      <c r="K46" s="26">
        <v>1</v>
      </c>
    </row>
    <row r="47" spans="6:11" s="2" customFormat="1" ht="12.75">
      <c r="F47" s="3"/>
      <c r="K47" s="3"/>
    </row>
    <row r="48" spans="2:11" s="2" customFormat="1" ht="12.75">
      <c r="B48" s="28" t="s">
        <v>32</v>
      </c>
      <c r="C48" s="29"/>
      <c r="D48" s="29"/>
      <c r="E48" s="30"/>
      <c r="F48" s="31">
        <f>+F39+F40+F41+F42+F43+F44+F45+F46</f>
        <v>11</v>
      </c>
      <c r="H48" s="28" t="s">
        <v>33</v>
      </c>
      <c r="I48" s="29"/>
      <c r="J48" s="30"/>
      <c r="K48" s="31">
        <f>+K39+K40+K41+K42+K43+K44+K45+K46</f>
        <v>9</v>
      </c>
    </row>
    <row r="49" spans="6:11" s="2" customFormat="1" ht="12.75">
      <c r="F49" s="3"/>
      <c r="K49" s="3"/>
    </row>
    <row r="50" spans="2:11" s="2" customFormat="1" ht="12.75">
      <c r="B50" s="28" t="s">
        <v>34</v>
      </c>
      <c r="C50" s="29"/>
      <c r="D50" s="29"/>
      <c r="E50" s="30"/>
      <c r="F50" s="31">
        <v>0</v>
      </c>
      <c r="H50" s="28" t="s">
        <v>35</v>
      </c>
      <c r="I50" s="29"/>
      <c r="J50" s="30"/>
      <c r="K50" s="31">
        <f>+F48+F50-K48</f>
        <v>2</v>
      </c>
    </row>
    <row r="53" spans="2:11" s="2" customFormat="1" ht="15.75" customHeight="1">
      <c r="B53" s="33" t="s">
        <v>157</v>
      </c>
      <c r="C53" s="34"/>
      <c r="F53" s="3"/>
      <c r="K53" s="3"/>
    </row>
    <row r="54" spans="2:11" s="11" customFormat="1" ht="12.75" customHeight="1">
      <c r="B54" s="16" t="s">
        <v>14</v>
      </c>
      <c r="C54" s="17" t="s">
        <v>158</v>
      </c>
      <c r="D54" s="17" t="s">
        <v>42</v>
      </c>
      <c r="E54" s="18">
        <v>3</v>
      </c>
      <c r="F54" s="19">
        <v>2</v>
      </c>
      <c r="H54" s="16" t="s">
        <v>14</v>
      </c>
      <c r="I54" s="17" t="s">
        <v>84</v>
      </c>
      <c r="J54" s="17" t="s">
        <v>20</v>
      </c>
      <c r="K54" s="18">
        <v>1</v>
      </c>
    </row>
    <row r="55" spans="2:11" s="11" customFormat="1" ht="12.75" customHeight="1">
      <c r="B55" s="20" t="s">
        <v>23</v>
      </c>
      <c r="C55" s="21" t="s">
        <v>44</v>
      </c>
      <c r="D55" s="21" t="s">
        <v>45</v>
      </c>
      <c r="E55" s="22">
        <v>31</v>
      </c>
      <c r="F55" s="23">
        <v>16</v>
      </c>
      <c r="H55" s="20" t="s">
        <v>23</v>
      </c>
      <c r="I55" s="21" t="s">
        <v>74</v>
      </c>
      <c r="J55" s="21" t="s">
        <v>38</v>
      </c>
      <c r="K55" s="22">
        <v>1</v>
      </c>
    </row>
    <row r="56" spans="6:11" s="2" customFormat="1" ht="6" customHeight="1">
      <c r="F56" s="3"/>
      <c r="K56" s="3"/>
    </row>
    <row r="57" spans="2:11" s="2" customFormat="1" ht="12.75">
      <c r="B57" s="28" t="s">
        <v>32</v>
      </c>
      <c r="C57" s="29"/>
      <c r="D57" s="29"/>
      <c r="E57" s="30"/>
      <c r="F57" s="31">
        <f>+F54+F55</f>
        <v>18</v>
      </c>
      <c r="H57" s="28" t="s">
        <v>33</v>
      </c>
      <c r="I57" s="29"/>
      <c r="J57" s="29"/>
      <c r="K57" s="31">
        <f>+K55+K54</f>
        <v>2</v>
      </c>
    </row>
    <row r="58" spans="6:11" s="2" customFormat="1" ht="6" customHeight="1">
      <c r="F58" s="3"/>
      <c r="K58" s="3"/>
    </row>
    <row r="59" spans="2:11" s="2" customFormat="1" ht="12.75">
      <c r="B59" s="28" t="s">
        <v>34</v>
      </c>
      <c r="C59" s="29"/>
      <c r="D59" s="29"/>
      <c r="E59" s="30"/>
      <c r="F59" s="31">
        <v>11</v>
      </c>
      <c r="H59" s="28" t="s">
        <v>35</v>
      </c>
      <c r="I59" s="29"/>
      <c r="J59" s="29"/>
      <c r="K59" s="31">
        <f>+F57+F59-K57</f>
        <v>27</v>
      </c>
    </row>
    <row r="62" spans="2:11" s="2" customFormat="1" ht="15.75" customHeight="1">
      <c r="B62" s="33" t="s">
        <v>159</v>
      </c>
      <c r="C62" s="34"/>
      <c r="F62" s="3"/>
      <c r="K62" s="3"/>
    </row>
    <row r="63" spans="2:11" s="11" customFormat="1" ht="12.75" customHeight="1">
      <c r="B63" s="16" t="s">
        <v>14</v>
      </c>
      <c r="C63" s="17" t="s">
        <v>160</v>
      </c>
      <c r="D63" s="17" t="s">
        <v>16</v>
      </c>
      <c r="E63" s="18">
        <v>5</v>
      </c>
      <c r="F63" s="19">
        <v>3</v>
      </c>
      <c r="H63" s="16" t="s">
        <v>14</v>
      </c>
      <c r="I63" s="17" t="s">
        <v>161</v>
      </c>
      <c r="J63" s="17" t="s">
        <v>38</v>
      </c>
      <c r="K63" s="18">
        <v>1</v>
      </c>
    </row>
    <row r="64" spans="2:11" s="11" customFormat="1" ht="12.75" customHeight="1">
      <c r="B64" s="20" t="s">
        <v>23</v>
      </c>
      <c r="C64" s="21" t="s">
        <v>162</v>
      </c>
      <c r="D64" s="21" t="s">
        <v>22</v>
      </c>
      <c r="E64" s="22">
        <v>2</v>
      </c>
      <c r="F64" s="23">
        <v>1</v>
      </c>
      <c r="H64" s="20" t="s">
        <v>23</v>
      </c>
      <c r="I64" s="21" t="s">
        <v>108</v>
      </c>
      <c r="J64" s="21" t="s">
        <v>40</v>
      </c>
      <c r="K64" s="22">
        <v>5</v>
      </c>
    </row>
    <row r="65" spans="6:11" s="2" customFormat="1" ht="6" customHeight="1">
      <c r="F65" s="3"/>
      <c r="K65" s="3"/>
    </row>
    <row r="66" spans="2:11" s="2" customFormat="1" ht="12.75">
      <c r="B66" s="28" t="s">
        <v>32</v>
      </c>
      <c r="C66" s="29"/>
      <c r="D66" s="29"/>
      <c r="E66" s="30"/>
      <c r="F66" s="31">
        <f>+F63+F64</f>
        <v>4</v>
      </c>
      <c r="H66" s="28" t="s">
        <v>33</v>
      </c>
      <c r="I66" s="29"/>
      <c r="J66" s="29"/>
      <c r="K66" s="31">
        <f>+K64+K63</f>
        <v>6</v>
      </c>
    </row>
    <row r="67" spans="6:11" s="2" customFormat="1" ht="6" customHeight="1">
      <c r="F67" s="3"/>
      <c r="K67" s="3"/>
    </row>
    <row r="68" spans="2:11" s="2" customFormat="1" ht="12.75">
      <c r="B68" s="28" t="s">
        <v>34</v>
      </c>
      <c r="C68" s="29"/>
      <c r="D68" s="29"/>
      <c r="E68" s="30"/>
      <c r="F68" s="31">
        <v>44</v>
      </c>
      <c r="H68" s="28" t="s">
        <v>35</v>
      </c>
      <c r="I68" s="29"/>
      <c r="J68" s="29"/>
      <c r="K68" s="31">
        <f>+F66+F68-K66</f>
        <v>42</v>
      </c>
    </row>
    <row r="71" spans="2:11" s="2" customFormat="1" ht="15.75" customHeight="1">
      <c r="B71" s="9" t="s">
        <v>163</v>
      </c>
      <c r="C71" s="10"/>
      <c r="F71" s="3"/>
      <c r="K71" s="3"/>
    </row>
    <row r="72" spans="2:11" s="11" customFormat="1" ht="12.75" customHeight="1">
      <c r="B72" s="12" t="s">
        <v>9</v>
      </c>
      <c r="C72" s="13" t="s">
        <v>39</v>
      </c>
      <c r="D72" s="13" t="s">
        <v>40</v>
      </c>
      <c r="E72" s="14">
        <v>1</v>
      </c>
      <c r="F72" s="15">
        <v>1</v>
      </c>
      <c r="H72" s="12" t="s">
        <v>9</v>
      </c>
      <c r="I72" s="13" t="s">
        <v>164</v>
      </c>
      <c r="J72" s="13" t="s">
        <v>64</v>
      </c>
      <c r="K72" s="14">
        <v>1</v>
      </c>
    </row>
    <row r="73" spans="2:11" s="11" customFormat="1" ht="12.75" customHeight="1">
      <c r="B73" s="16" t="s">
        <v>14</v>
      </c>
      <c r="C73" s="17" t="s">
        <v>165</v>
      </c>
      <c r="D73" s="17" t="s">
        <v>64</v>
      </c>
      <c r="E73" s="18">
        <v>3</v>
      </c>
      <c r="F73" s="19">
        <v>2</v>
      </c>
      <c r="H73" s="16" t="s">
        <v>14</v>
      </c>
      <c r="I73" s="17" t="s">
        <v>130</v>
      </c>
      <c r="J73" s="17" t="s">
        <v>73</v>
      </c>
      <c r="K73" s="18">
        <v>1</v>
      </c>
    </row>
    <row r="74" spans="2:11" s="11" customFormat="1" ht="12.75" customHeight="1">
      <c r="B74" s="20" t="s">
        <v>23</v>
      </c>
      <c r="C74" s="21" t="s">
        <v>166</v>
      </c>
      <c r="D74" s="21" t="s">
        <v>22</v>
      </c>
      <c r="E74" s="22">
        <v>1</v>
      </c>
      <c r="F74" s="23">
        <v>1</v>
      </c>
      <c r="H74" s="20" t="s">
        <v>23</v>
      </c>
      <c r="I74" s="21" t="s">
        <v>148</v>
      </c>
      <c r="J74" s="21" t="s">
        <v>45</v>
      </c>
      <c r="K74" s="22">
        <v>1</v>
      </c>
    </row>
    <row r="75" spans="2:11" s="11" customFormat="1" ht="12.75" customHeight="1">
      <c r="B75" s="24" t="s">
        <v>28</v>
      </c>
      <c r="C75" s="25" t="s">
        <v>167</v>
      </c>
      <c r="D75" s="25" t="s">
        <v>64</v>
      </c>
      <c r="E75" s="26">
        <v>2</v>
      </c>
      <c r="F75" s="27">
        <v>1</v>
      </c>
      <c r="H75" s="24" t="s">
        <v>28</v>
      </c>
      <c r="I75" s="25" t="s">
        <v>98</v>
      </c>
      <c r="J75" s="25" t="s">
        <v>27</v>
      </c>
      <c r="K75" s="26">
        <v>1</v>
      </c>
    </row>
    <row r="76" spans="6:11" s="2" customFormat="1" ht="6" customHeight="1">
      <c r="F76" s="3"/>
      <c r="K76" s="3"/>
    </row>
    <row r="77" spans="2:11" s="2" customFormat="1" ht="12.75">
      <c r="B77" s="28" t="s">
        <v>32</v>
      </c>
      <c r="C77" s="29"/>
      <c r="D77" s="29"/>
      <c r="E77" s="30"/>
      <c r="F77" s="31">
        <f>+F72+F73+F74+F75</f>
        <v>5</v>
      </c>
      <c r="H77" s="28" t="s">
        <v>33</v>
      </c>
      <c r="I77" s="29"/>
      <c r="J77" s="29"/>
      <c r="K77" s="31">
        <f>+K72+K73+K74+K75</f>
        <v>4</v>
      </c>
    </row>
    <row r="78" spans="6:11" s="2" customFormat="1" ht="6" customHeight="1">
      <c r="F78" s="3"/>
      <c r="K78" s="3"/>
    </row>
    <row r="79" spans="2:11" s="2" customFormat="1" ht="12.75">
      <c r="B79" s="28" t="s">
        <v>34</v>
      </c>
      <c r="C79" s="29"/>
      <c r="D79" s="29"/>
      <c r="E79" s="30"/>
      <c r="F79" s="31">
        <v>82</v>
      </c>
      <c r="H79" s="28" t="s">
        <v>35</v>
      </c>
      <c r="I79" s="29"/>
      <c r="J79" s="29"/>
      <c r="K79" s="31">
        <f>+F77+F79-K77</f>
        <v>83</v>
      </c>
    </row>
    <row r="80" spans="6:11" s="2" customFormat="1" ht="12.75">
      <c r="F80" s="3"/>
      <c r="K80" s="3"/>
    </row>
    <row r="82" spans="2:11" s="2" customFormat="1" ht="15.75" customHeight="1">
      <c r="B82" s="9" t="s">
        <v>168</v>
      </c>
      <c r="C82" s="10"/>
      <c r="F82" s="3"/>
      <c r="K82" s="3"/>
    </row>
    <row r="83" spans="2:11" s="11" customFormat="1" ht="12.75" customHeight="1">
      <c r="B83" s="16" t="s">
        <v>14</v>
      </c>
      <c r="C83" s="17" t="s">
        <v>15</v>
      </c>
      <c r="D83" s="17" t="s">
        <v>16</v>
      </c>
      <c r="E83" s="18">
        <v>2</v>
      </c>
      <c r="F83" s="19">
        <v>1</v>
      </c>
      <c r="H83" s="16" t="s">
        <v>14</v>
      </c>
      <c r="I83" s="17" t="s">
        <v>94</v>
      </c>
      <c r="J83" s="17" t="s">
        <v>27</v>
      </c>
      <c r="K83" s="18">
        <v>1</v>
      </c>
    </row>
    <row r="84" spans="2:11" s="11" customFormat="1" ht="12.75" customHeight="1">
      <c r="B84" s="16" t="s">
        <v>14</v>
      </c>
      <c r="C84" s="17" t="s">
        <v>19</v>
      </c>
      <c r="D84" s="17" t="s">
        <v>20</v>
      </c>
      <c r="E84" s="18">
        <v>5</v>
      </c>
      <c r="F84" s="19">
        <v>3</v>
      </c>
      <c r="H84" s="16" t="s">
        <v>14</v>
      </c>
      <c r="I84" s="17" t="s">
        <v>129</v>
      </c>
      <c r="J84" s="17" t="s">
        <v>20</v>
      </c>
      <c r="K84" s="18">
        <v>1</v>
      </c>
    </row>
    <row r="85" spans="2:11" s="11" customFormat="1" ht="12.75" customHeight="1">
      <c r="B85" s="16" t="s">
        <v>14</v>
      </c>
      <c r="C85" s="17" t="s">
        <v>169</v>
      </c>
      <c r="D85" s="17" t="s">
        <v>18</v>
      </c>
      <c r="E85" s="18">
        <v>4</v>
      </c>
      <c r="F85" s="19">
        <v>2</v>
      </c>
      <c r="H85" s="16" t="s">
        <v>14</v>
      </c>
      <c r="I85" s="17" t="s">
        <v>63</v>
      </c>
      <c r="J85" s="17" t="s">
        <v>64</v>
      </c>
      <c r="K85" s="18">
        <v>3</v>
      </c>
    </row>
    <row r="86" spans="2:11" s="11" customFormat="1" ht="12.75" customHeight="1">
      <c r="B86" s="20" t="s">
        <v>23</v>
      </c>
      <c r="C86" s="21" t="s">
        <v>170</v>
      </c>
      <c r="D86" s="21" t="s">
        <v>69</v>
      </c>
      <c r="E86" s="22">
        <v>5</v>
      </c>
      <c r="F86" s="23">
        <v>3</v>
      </c>
      <c r="H86" s="20" t="s">
        <v>23</v>
      </c>
      <c r="I86" s="21" t="s">
        <v>171</v>
      </c>
      <c r="J86" s="21" t="s">
        <v>40</v>
      </c>
      <c r="K86" s="22">
        <v>1</v>
      </c>
    </row>
    <row r="87" spans="2:11" s="11" customFormat="1" ht="12.75" customHeight="1">
      <c r="B87" s="24" t="s">
        <v>28</v>
      </c>
      <c r="C87" s="25" t="s">
        <v>125</v>
      </c>
      <c r="D87" s="25" t="s">
        <v>69</v>
      </c>
      <c r="E87" s="26">
        <v>5</v>
      </c>
      <c r="F87" s="27">
        <v>3</v>
      </c>
      <c r="H87" s="24" t="s">
        <v>28</v>
      </c>
      <c r="I87" s="25" t="s">
        <v>172</v>
      </c>
      <c r="J87" s="25" t="s">
        <v>11</v>
      </c>
      <c r="K87" s="26">
        <v>1</v>
      </c>
    </row>
    <row r="88" spans="6:11" s="2" customFormat="1" ht="6" customHeight="1">
      <c r="F88" s="3"/>
      <c r="K88" s="3"/>
    </row>
    <row r="89" spans="2:11" s="2" customFormat="1" ht="12.75">
      <c r="B89" s="28" t="s">
        <v>32</v>
      </c>
      <c r="C89" s="29"/>
      <c r="D89" s="29"/>
      <c r="E89" s="30"/>
      <c r="F89" s="31">
        <f>+F83+F84+F85+F86+F87</f>
        <v>12</v>
      </c>
      <c r="H89" s="28" t="s">
        <v>33</v>
      </c>
      <c r="I89" s="29"/>
      <c r="J89" s="29"/>
      <c r="K89" s="31">
        <f>+K83+K84+K85+K86+K87</f>
        <v>7</v>
      </c>
    </row>
    <row r="90" spans="6:11" s="2" customFormat="1" ht="6" customHeight="1">
      <c r="F90" s="3"/>
      <c r="K90" s="3"/>
    </row>
    <row r="91" spans="2:11" s="2" customFormat="1" ht="12.75">
      <c r="B91" s="28" t="s">
        <v>34</v>
      </c>
      <c r="C91" s="29"/>
      <c r="D91" s="29"/>
      <c r="E91" s="30"/>
      <c r="F91" s="31">
        <v>2</v>
      </c>
      <c r="H91" s="28" t="s">
        <v>35</v>
      </c>
      <c r="I91" s="29"/>
      <c r="J91" s="29"/>
      <c r="K91" s="31">
        <f>+F89+F91-K89</f>
        <v>7</v>
      </c>
    </row>
    <row r="94" spans="2:11" s="2" customFormat="1" ht="15.75" customHeight="1">
      <c r="B94" s="9" t="s">
        <v>173</v>
      </c>
      <c r="C94" s="10"/>
      <c r="F94" s="3"/>
      <c r="K94" s="3"/>
    </row>
    <row r="95" spans="2:11" s="11" customFormat="1" ht="12.75" customHeight="1">
      <c r="B95" s="12" t="s">
        <v>9</v>
      </c>
      <c r="C95" s="13" t="s">
        <v>174</v>
      </c>
      <c r="D95" s="13" t="s">
        <v>73</v>
      </c>
      <c r="E95" s="14">
        <v>1</v>
      </c>
      <c r="F95" s="15">
        <v>1</v>
      </c>
      <c r="H95" s="12" t="s">
        <v>9</v>
      </c>
      <c r="I95" s="13" t="s">
        <v>92</v>
      </c>
      <c r="J95" s="13" t="s">
        <v>11</v>
      </c>
      <c r="K95" s="14">
        <v>5</v>
      </c>
    </row>
    <row r="96" spans="2:11" s="11" customFormat="1" ht="12.75" customHeight="1">
      <c r="B96" s="16" t="s">
        <v>14</v>
      </c>
      <c r="C96" s="17" t="s">
        <v>175</v>
      </c>
      <c r="D96" s="17" t="s">
        <v>11</v>
      </c>
      <c r="E96" s="18">
        <v>3</v>
      </c>
      <c r="F96" s="19">
        <v>2</v>
      </c>
      <c r="H96" s="16" t="s">
        <v>14</v>
      </c>
      <c r="I96" s="17" t="s">
        <v>176</v>
      </c>
      <c r="J96" s="17" t="s">
        <v>30</v>
      </c>
      <c r="K96" s="18">
        <v>5</v>
      </c>
    </row>
    <row r="97" spans="2:11" s="11" customFormat="1" ht="12.75" customHeight="1">
      <c r="B97" s="20" t="s">
        <v>23</v>
      </c>
      <c r="C97" s="21" t="s">
        <v>177</v>
      </c>
      <c r="D97" s="21" t="s">
        <v>20</v>
      </c>
      <c r="E97" s="22">
        <v>1</v>
      </c>
      <c r="F97" s="23">
        <v>1</v>
      </c>
      <c r="H97" s="20" t="s">
        <v>23</v>
      </c>
      <c r="I97" s="21" t="s">
        <v>178</v>
      </c>
      <c r="J97" s="21" t="s">
        <v>16</v>
      </c>
      <c r="K97" s="22">
        <v>1</v>
      </c>
    </row>
    <row r="98" spans="2:11" s="11" customFormat="1" ht="12.75" customHeight="1">
      <c r="B98" s="20" t="s">
        <v>23</v>
      </c>
      <c r="C98" s="21" t="s">
        <v>123</v>
      </c>
      <c r="D98" s="21" t="s">
        <v>11</v>
      </c>
      <c r="E98" s="22">
        <v>1</v>
      </c>
      <c r="F98" s="23">
        <v>1</v>
      </c>
      <c r="H98" s="20" t="s">
        <v>23</v>
      </c>
      <c r="I98" s="21" t="s">
        <v>179</v>
      </c>
      <c r="J98" s="21" t="s">
        <v>64</v>
      </c>
      <c r="K98" s="22">
        <v>3</v>
      </c>
    </row>
    <row r="99" spans="6:11" s="2" customFormat="1" ht="6" customHeight="1">
      <c r="F99" s="3"/>
      <c r="K99" s="3"/>
    </row>
    <row r="100" spans="2:11" s="2" customFormat="1" ht="12.75">
      <c r="B100" s="28" t="s">
        <v>32</v>
      </c>
      <c r="C100" s="29"/>
      <c r="D100" s="29"/>
      <c r="E100" s="30"/>
      <c r="F100" s="31">
        <f>+F95+F96+F97+F98</f>
        <v>5</v>
      </c>
      <c r="H100" s="28" t="s">
        <v>33</v>
      </c>
      <c r="I100" s="29"/>
      <c r="J100" s="29"/>
      <c r="K100" s="31">
        <f>+K95+K96+K97+K98</f>
        <v>14</v>
      </c>
    </row>
    <row r="101" spans="6:11" s="2" customFormat="1" ht="6" customHeight="1">
      <c r="F101" s="3"/>
      <c r="K101" s="3"/>
    </row>
    <row r="102" spans="2:11" s="2" customFormat="1" ht="12.75">
      <c r="B102" s="28" t="s">
        <v>34</v>
      </c>
      <c r="C102" s="29"/>
      <c r="D102" s="29"/>
      <c r="E102" s="30"/>
      <c r="F102" s="31">
        <v>16</v>
      </c>
      <c r="H102" s="28" t="s">
        <v>35</v>
      </c>
      <c r="I102" s="29"/>
      <c r="J102" s="29"/>
      <c r="K102" s="31">
        <f>+F100+F102-K100</f>
        <v>7</v>
      </c>
    </row>
    <row r="105" spans="2:11" s="2" customFormat="1" ht="15.75" customHeight="1">
      <c r="B105" s="9" t="s">
        <v>180</v>
      </c>
      <c r="C105" s="10"/>
      <c r="F105" s="3"/>
      <c r="K105" s="3"/>
    </row>
    <row r="106" spans="2:11" s="11" customFormat="1" ht="12.75" customHeight="1">
      <c r="B106" s="12" t="s">
        <v>9</v>
      </c>
      <c r="C106" s="13" t="s">
        <v>164</v>
      </c>
      <c r="D106" s="13" t="s">
        <v>64</v>
      </c>
      <c r="E106" s="14">
        <v>2</v>
      </c>
      <c r="F106" s="44">
        <v>1</v>
      </c>
      <c r="H106" s="12" t="s">
        <v>9</v>
      </c>
      <c r="I106" s="13" t="s">
        <v>143</v>
      </c>
      <c r="J106" s="13" t="s">
        <v>69</v>
      </c>
      <c r="K106" s="14">
        <v>3</v>
      </c>
    </row>
    <row r="107" spans="2:11" s="11" customFormat="1" ht="12.75" customHeight="1">
      <c r="B107" s="16" t="s">
        <v>14</v>
      </c>
      <c r="C107" s="17" t="s">
        <v>57</v>
      </c>
      <c r="D107" s="17" t="s">
        <v>16</v>
      </c>
      <c r="E107" s="18">
        <v>15</v>
      </c>
      <c r="F107" s="19">
        <v>8</v>
      </c>
      <c r="H107" s="16" t="s">
        <v>14</v>
      </c>
      <c r="I107" s="17" t="s">
        <v>101</v>
      </c>
      <c r="J107" s="17" t="s">
        <v>64</v>
      </c>
      <c r="K107" s="18">
        <v>1</v>
      </c>
    </row>
    <row r="108" spans="2:11" s="11" customFormat="1" ht="12.75" customHeight="1">
      <c r="B108" s="16" t="s">
        <v>14</v>
      </c>
      <c r="C108" s="17" t="s">
        <v>128</v>
      </c>
      <c r="D108" s="17" t="s">
        <v>22</v>
      </c>
      <c r="E108" s="18">
        <v>1</v>
      </c>
      <c r="F108" s="19">
        <v>1</v>
      </c>
      <c r="H108" s="16" t="s">
        <v>14</v>
      </c>
      <c r="I108" s="17" t="s">
        <v>114</v>
      </c>
      <c r="J108" s="17" t="s">
        <v>45</v>
      </c>
      <c r="K108" s="18">
        <v>2</v>
      </c>
    </row>
    <row r="109" spans="2:11" s="11" customFormat="1" ht="12.75" customHeight="1">
      <c r="B109" s="24" t="s">
        <v>28</v>
      </c>
      <c r="C109" s="25" t="s">
        <v>181</v>
      </c>
      <c r="D109" s="25" t="s">
        <v>47</v>
      </c>
      <c r="E109" s="26">
        <v>1</v>
      </c>
      <c r="F109" s="27">
        <v>1</v>
      </c>
      <c r="H109" s="24" t="s">
        <v>28</v>
      </c>
      <c r="I109" s="25" t="s">
        <v>110</v>
      </c>
      <c r="J109" s="25" t="s">
        <v>45</v>
      </c>
      <c r="K109" s="26">
        <v>1</v>
      </c>
    </row>
    <row r="110" spans="2:11" s="11" customFormat="1" ht="12.75" customHeight="1">
      <c r="B110" s="24" t="s">
        <v>28</v>
      </c>
      <c r="C110" s="25" t="s">
        <v>182</v>
      </c>
      <c r="D110" s="25" t="s">
        <v>11</v>
      </c>
      <c r="E110" s="26">
        <v>1</v>
      </c>
      <c r="F110" s="27">
        <v>1</v>
      </c>
      <c r="H110" s="24" t="s">
        <v>28</v>
      </c>
      <c r="I110" s="25" t="s">
        <v>53</v>
      </c>
      <c r="J110" s="25" t="s">
        <v>52</v>
      </c>
      <c r="K110" s="26">
        <v>1</v>
      </c>
    </row>
    <row r="111" spans="6:11" s="2" customFormat="1" ht="6" customHeight="1">
      <c r="F111" s="3"/>
      <c r="K111" s="3"/>
    </row>
    <row r="112" spans="2:11" s="2" customFormat="1" ht="12.75">
      <c r="B112" s="28" t="s">
        <v>32</v>
      </c>
      <c r="C112" s="29"/>
      <c r="D112" s="29"/>
      <c r="E112" s="30"/>
      <c r="F112" s="31">
        <f>+F106+F107+F108+F109+F110</f>
        <v>12</v>
      </c>
      <c r="H112" s="28" t="s">
        <v>33</v>
      </c>
      <c r="I112" s="29"/>
      <c r="J112" s="29"/>
      <c r="K112" s="31">
        <f>+K106+K107+K108+K109+K110</f>
        <v>8</v>
      </c>
    </row>
    <row r="113" spans="6:11" s="2" customFormat="1" ht="6" customHeight="1">
      <c r="F113" s="3"/>
      <c r="K113" s="3"/>
    </row>
    <row r="114" spans="2:11" s="2" customFormat="1" ht="12.75">
      <c r="B114" s="28" t="s">
        <v>34</v>
      </c>
      <c r="C114" s="29"/>
      <c r="D114" s="29"/>
      <c r="E114" s="30"/>
      <c r="F114" s="31">
        <v>3</v>
      </c>
      <c r="H114" s="28" t="s">
        <v>35</v>
      </c>
      <c r="I114" s="29"/>
      <c r="J114" s="29"/>
      <c r="K114" s="31">
        <f>+F112+F114-K112</f>
        <v>7</v>
      </c>
    </row>
  </sheetData>
  <sheetProtection/>
  <mergeCells count="48">
    <mergeCell ref="B114:E114"/>
    <mergeCell ref="H114:J114"/>
    <mergeCell ref="B100:E100"/>
    <mergeCell ref="H100:J100"/>
    <mergeCell ref="B102:E102"/>
    <mergeCell ref="H102:J102"/>
    <mergeCell ref="B105:C105"/>
    <mergeCell ref="B112:E112"/>
    <mergeCell ref="H112:J112"/>
    <mergeCell ref="B82:C82"/>
    <mergeCell ref="B89:E89"/>
    <mergeCell ref="H89:J89"/>
    <mergeCell ref="B91:E91"/>
    <mergeCell ref="H91:J91"/>
    <mergeCell ref="B94:C94"/>
    <mergeCell ref="B68:E68"/>
    <mergeCell ref="H68:J68"/>
    <mergeCell ref="B71:C71"/>
    <mergeCell ref="B77:E77"/>
    <mergeCell ref="H77:J77"/>
    <mergeCell ref="B79:E79"/>
    <mergeCell ref="H79:J79"/>
    <mergeCell ref="B57:E57"/>
    <mergeCell ref="H57:J57"/>
    <mergeCell ref="B59:E59"/>
    <mergeCell ref="H59:J59"/>
    <mergeCell ref="B62:C62"/>
    <mergeCell ref="B66:E66"/>
    <mergeCell ref="H66:J66"/>
    <mergeCell ref="B38:C38"/>
    <mergeCell ref="B48:E48"/>
    <mergeCell ref="H48:J48"/>
    <mergeCell ref="B50:E50"/>
    <mergeCell ref="H50:J50"/>
    <mergeCell ref="B53:C53"/>
    <mergeCell ref="B20:E20"/>
    <mergeCell ref="H20:J20"/>
    <mergeCell ref="B23:C23"/>
    <mergeCell ref="B32:E32"/>
    <mergeCell ref="H32:J32"/>
    <mergeCell ref="B34:E34"/>
    <mergeCell ref="H34:J34"/>
    <mergeCell ref="B8:K8"/>
    <mergeCell ref="B10:F10"/>
    <mergeCell ref="H10:K10"/>
    <mergeCell ref="B13:C13"/>
    <mergeCell ref="B18:E18"/>
    <mergeCell ref="H18:J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Notarile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</dc:creator>
  <cp:keywords/>
  <dc:description/>
  <cp:lastModifiedBy>pc8</cp:lastModifiedBy>
  <dcterms:created xsi:type="dcterms:W3CDTF">2014-11-07T12:17:02Z</dcterms:created>
  <dcterms:modified xsi:type="dcterms:W3CDTF">2014-11-07T12:18:23Z</dcterms:modified>
  <cp:category/>
  <cp:version/>
  <cp:contentType/>
  <cp:contentStatus/>
</cp:coreProperties>
</file>